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ibusnexumbv.sharepoint.com/sites/CibusNexum/Gedeelde documenten/C. Appearance/Website new 2023/Whitepaper/GiveAways/"/>
    </mc:Choice>
  </mc:AlternateContent>
  <xr:revisionPtr revIDLastSave="228" documentId="8_{6076C2AE-465B-4634-8CB1-A4D4BBF56C52}" xr6:coauthVersionLast="47" xr6:coauthVersionMax="47" xr10:uidLastSave="{24B67287-D979-4744-9CF9-EE0817642EC1}"/>
  <bookViews>
    <workbookView xWindow="19922" yWindow="-113" windowWidth="24267" windowHeight="13023" tabRatio="546" xr2:uid="{00000000-000D-0000-FFFF-FFFF00000000}"/>
  </bookViews>
  <sheets>
    <sheet name="Supplier 1" sheetId="1" r:id="rId1"/>
  </sheets>
  <definedNames>
    <definedName name="_xlnm._FilterDatabase" localSheetId="0" hidden="1">'Supplier 1'!$A$8:$K$56</definedName>
    <definedName name="_xlnm.Print_Area" localSheetId="0">'Supplier 1'!$A$1:$G$55</definedName>
    <definedName name="_xlnm.Print_Titles" localSheetId="0">'Supplier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1" l="1"/>
  <c r="E53" i="1"/>
  <c r="H46" i="1"/>
  <c r="E46" i="1"/>
  <c r="H32" i="1"/>
  <c r="E32" i="1"/>
  <c r="H40" i="1"/>
  <c r="E40" i="1"/>
  <c r="H10" i="1" l="1"/>
  <c r="I10" i="1"/>
  <c r="H20" i="1" l="1"/>
  <c r="H22" i="1" s="1"/>
  <c r="H48" i="1" s="1"/>
  <c r="H55" i="1" s="1"/>
  <c r="I20" i="1"/>
  <c r="I22" i="1" s="1"/>
  <c r="I48" i="1" s="1"/>
  <c r="I55" i="1" s="1"/>
  <c r="E10" i="1" l="1"/>
  <c r="I32" i="1"/>
  <c r="F32" i="1"/>
  <c r="E20" i="1" l="1"/>
  <c r="E22" i="1" s="1"/>
  <c r="E48" i="1" s="1"/>
  <c r="E55" i="1" s="1"/>
  <c r="F20" i="1"/>
  <c r="F22" i="1" s="1"/>
  <c r="F48" i="1" s="1"/>
  <c r="F55" i="1" s="1"/>
</calcChain>
</file>

<file path=xl/sharedStrings.xml><?xml version="1.0" encoding="utf-8"?>
<sst xmlns="http://schemas.openxmlformats.org/spreadsheetml/2006/main" count="53" uniqueCount="49">
  <si>
    <t>Batchsize (kg)</t>
  </si>
  <si>
    <t>Packaging</t>
  </si>
  <si>
    <t>Orderpick per SKU</t>
  </si>
  <si>
    <t>Raw Materials</t>
  </si>
  <si>
    <t>Waste in %</t>
  </si>
  <si>
    <t>Waste</t>
  </si>
  <si>
    <t>Storage cost</t>
  </si>
  <si>
    <t>Conversion</t>
  </si>
  <si>
    <t>Surcharges</t>
  </si>
  <si>
    <t>Handling &amp; Overhead</t>
  </si>
  <si>
    <t>Overhead cost</t>
  </si>
  <si>
    <t>Risk &amp; margin</t>
  </si>
  <si>
    <t>Volume CU gr</t>
  </si>
  <si>
    <t>Storage cost internal</t>
  </si>
  <si>
    <t>Secundairy packaging (Tray &amp; box)</t>
  </si>
  <si>
    <t>Ingredient breakdown:</t>
  </si>
  <si>
    <t>Chapter</t>
  </si>
  <si>
    <t>Remark</t>
  </si>
  <si>
    <t>COGS produced</t>
  </si>
  <si>
    <t>COGS ExWorks</t>
  </si>
  <si>
    <t>Energy escalator</t>
  </si>
  <si>
    <t>Tertiairy packaging (Pallet and foil)</t>
  </si>
  <si>
    <t>Conversion breakdown:</t>
  </si>
  <si>
    <t>Storage</t>
  </si>
  <si>
    <t>Preparation</t>
  </si>
  <si>
    <t>Filling</t>
  </si>
  <si>
    <t>Packing</t>
  </si>
  <si>
    <t>Packaging breakdown:</t>
  </si>
  <si>
    <t>Other (t.b.d.)</t>
  </si>
  <si>
    <t>Surcharges breakdown:</t>
  </si>
  <si>
    <t>Primary Packaging (sleeve if needed)</t>
  </si>
  <si>
    <t>Production / conversion cost (summarized)</t>
  </si>
  <si>
    <t>Retail</t>
  </si>
  <si>
    <t>Primary Packaging (can / pouch)</t>
  </si>
  <si>
    <t>Primary Packaging (label)</t>
  </si>
  <si>
    <t>1 Base ingredient</t>
  </si>
  <si>
    <t>2 Stabilizer</t>
  </si>
  <si>
    <t>3 Additive</t>
  </si>
  <si>
    <t>4 Water</t>
  </si>
  <si>
    <t>5 Flavor</t>
  </si>
  <si>
    <t>7 Aroma</t>
  </si>
  <si>
    <t>SKU #1</t>
  </si>
  <si>
    <t>Foodservice</t>
  </si>
  <si>
    <t>Expand the rows on the leftside</t>
  </si>
  <si>
    <t>Packaging materials</t>
  </si>
  <si>
    <t>Subtotal (including waste)</t>
  </si>
  <si>
    <t>Subtotal</t>
  </si>
  <si>
    <t>Total (Nett, produced and packed)</t>
  </si>
  <si>
    <t>Total (ex NL warehouse, order picked)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</si>
</sst>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€&quot;\ * #,##0.000_);_(&quot;€&quot;\ * \(#,##0.000\);_(&quot;€&quot;\ * &quot;-&quot;??_);_(@_)"/>
    <numFmt numFmtId="167" formatCode="_ &quot;€&quot;\ * #,##0.000_ ;_ &quot;€&quot;\ * \-#,##0.000_ ;_ &quot;€&quot;\ * &quot;-&quot;??_ ;_ @_ "/>
    <numFmt numFmtId="168" formatCode="_-* #,##0.00_-;\-* #,##0.00_-;_-* &quot;-&quot;??_-;_-@_-"/>
    <numFmt numFmtId="176" formatCode="&quot;€&quot;\ #,##0.00"/>
    <numFmt numFmtId="178" formatCode="&quot;€&quot;\ #,##0.000"/>
  </numFmts>
  <fonts count="18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Montserrat"/>
    </font>
    <font>
      <sz val="11"/>
      <color theme="0"/>
      <name val="Montserrat"/>
    </font>
    <font>
      <sz val="11"/>
      <color theme="1"/>
      <name val="Montserrat"/>
    </font>
    <font>
      <sz val="11"/>
      <name val="Montserrat"/>
    </font>
    <font>
      <b/>
      <sz val="11"/>
      <color rgb="FF000000"/>
      <name val="Montserrat"/>
    </font>
    <font>
      <b/>
      <sz val="11"/>
      <color theme="0"/>
      <name val="Montserrat"/>
    </font>
    <font>
      <b/>
      <sz val="11"/>
      <name val="Montserrat"/>
    </font>
  </fonts>
  <fills count="1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EF853D"/>
        <bgColor indexed="64"/>
      </patternFill>
    </fill>
    <fill>
      <patternFill patternType="solid">
        <fgColor rgb="FF95580F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9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8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1" applyNumberFormat="0" applyAlignment="0" applyProtection="0"/>
  </cellStyleXfs>
  <cellXfs count="57">
    <xf numFmtId="0" fontId="0" fillId="0" borderId="0" xfId="0"/>
    <xf numFmtId="0" fontId="11" fillId="0" borderId="0" xfId="0" applyFont="1" applyFill="1" applyAlignment="1">
      <alignment horizontal="right"/>
    </xf>
    <xf numFmtId="0" fontId="12" fillId="13" borderId="0" xfId="18" applyFont="1" applyFill="1" applyBorder="1" applyAlignment="1">
      <alignment horizontal="center"/>
    </xf>
    <xf numFmtId="0" fontId="13" fillId="6" borderId="0" xfId="17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5" fillId="2" borderId="0" xfId="0" applyFont="1" applyFill="1"/>
    <xf numFmtId="0" fontId="16" fillId="0" borderId="0" xfId="0" applyFont="1"/>
    <xf numFmtId="0" fontId="15" fillId="2" borderId="0" xfId="0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0" fontId="15" fillId="2" borderId="0" xfId="0" applyFont="1" applyFill="1" applyAlignment="1"/>
    <xf numFmtId="0" fontId="15" fillId="7" borderId="0" xfId="0" applyFont="1" applyFill="1"/>
    <xf numFmtId="0" fontId="11" fillId="7" borderId="0" xfId="0" applyFont="1" applyFill="1"/>
    <xf numFmtId="0" fontId="15" fillId="3" borderId="0" xfId="0" applyFont="1" applyFill="1"/>
    <xf numFmtId="0" fontId="11" fillId="3" borderId="0" xfId="0" applyFont="1" applyFill="1"/>
    <xf numFmtId="167" fontId="13" fillId="0" borderId="0" xfId="16" applyNumberFormat="1" applyFont="1" applyFill="1" applyBorder="1"/>
    <xf numFmtId="0" fontId="15" fillId="6" borderId="0" xfId="0" applyFont="1" applyFill="1"/>
    <xf numFmtId="0" fontId="11" fillId="6" borderId="0" xfId="0" applyFont="1" applyFill="1"/>
    <xf numFmtId="0" fontId="15" fillId="0" borderId="0" xfId="0" applyFont="1"/>
    <xf numFmtId="167" fontId="15" fillId="0" borderId="0" xfId="1" applyNumberFormat="1" applyFont="1" applyFill="1" applyBorder="1"/>
    <xf numFmtId="0" fontId="15" fillId="12" borderId="0" xfId="0" applyFont="1" applyFill="1"/>
    <xf numFmtId="0" fontId="11" fillId="0" borderId="0" xfId="0" applyFont="1"/>
    <xf numFmtId="166" fontId="15" fillId="9" borderId="0" xfId="0" applyNumberFormat="1" applyFont="1" applyFill="1"/>
    <xf numFmtId="0" fontId="15" fillId="4" borderId="0" xfId="0" applyFont="1" applyFill="1"/>
    <xf numFmtId="166" fontId="15" fillId="5" borderId="0" xfId="0" applyNumberFormat="1" applyFont="1" applyFill="1"/>
    <xf numFmtId="167" fontId="11" fillId="0" borderId="0" xfId="1" applyNumberFormat="1" applyFont="1" applyFill="1" applyBorder="1" applyAlignment="1"/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9" fontId="11" fillId="0" borderId="0" xfId="2" applyFont="1" applyFill="1" applyBorder="1" applyAlignment="1">
      <alignment horizontal="right"/>
    </xf>
    <xf numFmtId="9" fontId="15" fillId="0" borderId="0" xfId="2" applyFont="1" applyFill="1" applyBorder="1" applyAlignment="1"/>
    <xf numFmtId="9" fontId="14" fillId="0" borderId="0" xfId="2" applyFont="1" applyFill="1" applyBorder="1" applyAlignment="1">
      <alignment horizontal="center"/>
    </xf>
    <xf numFmtId="167" fontId="15" fillId="0" borderId="0" xfId="1" applyNumberFormat="1" applyFont="1" applyFill="1" applyBorder="1" applyAlignment="1"/>
    <xf numFmtId="0" fontId="11" fillId="12" borderId="0" xfId="0" applyFont="1" applyFill="1"/>
    <xf numFmtId="0" fontId="15" fillId="9" borderId="0" xfId="0" applyFont="1" applyFill="1"/>
    <xf numFmtId="0" fontId="11" fillId="4" borderId="0" xfId="0" applyFont="1" applyFill="1"/>
    <xf numFmtId="0" fontId="15" fillId="5" borderId="0" xfId="0" applyFont="1" applyFill="1"/>
    <xf numFmtId="178" fontId="11" fillId="0" borderId="0" xfId="0" applyNumberFormat="1" applyFont="1" applyAlignment="1">
      <alignment horizontal="center"/>
    </xf>
    <xf numFmtId="178" fontId="11" fillId="0" borderId="0" xfId="1" applyNumberFormat="1" applyFont="1" applyFill="1" applyBorder="1" applyAlignment="1">
      <alignment horizontal="center"/>
    </xf>
    <xf numFmtId="178" fontId="11" fillId="0" borderId="0" xfId="1" applyNumberFormat="1" applyFont="1" applyFill="1" applyBorder="1"/>
    <xf numFmtId="178" fontId="15" fillId="7" borderId="0" xfId="1" applyNumberFormat="1" applyFont="1" applyFill="1" applyBorder="1"/>
    <xf numFmtId="178" fontId="11" fillId="0" borderId="0" xfId="1" applyNumberFormat="1" applyFont="1" applyFill="1" applyBorder="1" applyAlignment="1"/>
    <xf numFmtId="178" fontId="11" fillId="0" borderId="0" xfId="0" applyNumberFormat="1" applyFont="1"/>
    <xf numFmtId="178" fontId="13" fillId="0" borderId="0" xfId="16" applyNumberFormat="1" applyFont="1" applyFill="1" applyBorder="1"/>
    <xf numFmtId="178" fontId="15" fillId="3" borderId="0" xfId="1" applyNumberFormat="1" applyFont="1" applyFill="1" applyBorder="1" applyAlignment="1">
      <alignment horizontal="center"/>
    </xf>
    <xf numFmtId="178" fontId="15" fillId="6" borderId="0" xfId="1" applyNumberFormat="1" applyFont="1" applyFill="1" applyBorder="1" applyAlignment="1">
      <alignment horizontal="center"/>
    </xf>
    <xf numFmtId="176" fontId="13" fillId="0" borderId="0" xfId="16" applyNumberFormat="1" applyFont="1" applyFill="1" applyBorder="1" applyAlignment="1">
      <alignment horizontal="center"/>
    </xf>
    <xf numFmtId="176" fontId="15" fillId="12" borderId="0" xfId="1" applyNumberFormat="1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178" fontId="11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/>
    <xf numFmtId="176" fontId="15" fillId="4" borderId="0" xfId="1" applyNumberFormat="1" applyFont="1" applyFill="1" applyBorder="1" applyAlignment="1">
      <alignment horizontal="center"/>
    </xf>
  </cellXfs>
  <cellStyles count="19">
    <cellStyle name="20% - Accent4" xfId="16" builtinId="42"/>
    <cellStyle name="Comma 2" xfId="7" xr:uid="{B3D09185-A8C2-47EE-A2B7-5EABAA6A6819}"/>
    <cellStyle name="Comma 3" xfId="12" xr:uid="{B9A52B29-6037-427F-A61C-D48317B3411F}"/>
    <cellStyle name="Comma 4" xfId="15" xr:uid="{FBA24B45-A3B9-4B47-802F-2602D788FC31}"/>
    <cellStyle name="Currency" xfId="1" builtinId="4"/>
    <cellStyle name="Currency 2" xfId="4" xr:uid="{00000000-0005-0000-0000-00002F000000}"/>
    <cellStyle name="Currency 2 2" xfId="10" xr:uid="{8D6C4E1F-116A-4B49-ABE1-A8C358F4B396}"/>
    <cellStyle name="Input" xfId="18" builtinId="20"/>
    <cellStyle name="Neutral" xfId="17" builtinId="28"/>
    <cellStyle name="Normal" xfId="0" builtinId="0"/>
    <cellStyle name="Normal 2" xfId="3" xr:uid="{00000000-0005-0000-0000-000030000000}"/>
    <cellStyle name="Normal 2 2" xfId="9" xr:uid="{E648980C-8A54-4191-BB53-CA9C42EB1BFC}"/>
    <cellStyle name="Normal 3" xfId="6" xr:uid="{8B1E89AF-D44E-42DA-98AA-0E2D42E6FDC5}"/>
    <cellStyle name="Normal 4" xfId="11" xr:uid="{86698E32-918A-44DA-9438-A29C8B39FDA6}"/>
    <cellStyle name="Normal 5" xfId="14" xr:uid="{C4B186F8-F85E-4A97-9F95-004028ED3091}"/>
    <cellStyle name="Percent" xfId="2" builtinId="5"/>
    <cellStyle name="Percent 2" xfId="5" xr:uid="{00000000-0005-0000-0000-000031000000}"/>
    <cellStyle name="Percent 3" xfId="8" xr:uid="{E1D24ECA-015F-4408-99D4-554E29A2C40E}"/>
    <cellStyle name="Percent 4" xfId="13" xr:uid="{F851612A-BE4E-409D-8AAB-CD13DCBA837C}"/>
  </cellStyles>
  <dxfs count="15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5B9BD5"/>
          <bgColor rgb="FF5B9BD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5B9BD5"/>
          <bgColor rgb="FF5B9BD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5B9BD5"/>
          <bgColor rgb="FF5B9BD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5B9BD5"/>
          <bgColor rgb="FF5B9BD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5B9BD5"/>
          <bgColor rgb="FF5B9BD5"/>
        </patternFill>
      </fill>
    </dxf>
  </dxfs>
  <tableStyles count="6">
    <tableStyle name="Coconut-style" pivot="0" count="3" xr9:uid="{00000000-0011-0000-FFFF-FFFF00000000}">
      <tableStyleElement type="headerRow" dxfId="14"/>
      <tableStyleElement type="firstRowStripe" dxfId="13"/>
      <tableStyleElement type="secondRowStripe" dxfId="12"/>
    </tableStyle>
    <tableStyle name="Oat Start-style" pivot="0" count="3" xr9:uid="{00000000-0011-0000-FFFF-FFFF01000000}">
      <tableStyleElement type="headerRow" dxfId="11"/>
      <tableStyleElement type="firstRowStripe" dxfId="10"/>
      <tableStyleElement type="secondRowStripe" dxfId="9"/>
    </tableStyle>
    <tableStyle name="Greek Style-style" pivot="0" count="3" xr9:uid="{00000000-0011-0000-FFFF-FFFF02000000}">
      <tableStyleElement type="headerRow" dxfId="8"/>
      <tableStyleElement type="firstRowStripe" dxfId="7"/>
      <tableStyleElement type="secondRowStripe" dxfId="6"/>
    </tableStyle>
    <tableStyle name="Almond-style" pivot="0" count="3" xr9:uid="{00000000-0011-0000-FFFF-FFFF03000000}">
      <tableStyleElement type="headerRow" dxfId="5"/>
      <tableStyleElement type="firstRowStripe" dxfId="4"/>
      <tableStyleElement type="secondRowStripe" dxfId="3"/>
    </tableStyle>
    <tableStyle name="Invisible" pivot="0" table="0" count="0" xr9:uid="{A8F6A049-D9EA-410A-B2A6-FFDAFC951DEE}"/>
    <tableStyle name="Oat choco-style" pivot="0" count="3" xr9:uid="{00000000-0011-0000-FFFF-FFFF04000000}">
      <tableStyleElement type="headerRow" dxfId="2"/>
      <tableStyleElement type="firstRowStripe" dxfId="1"/>
      <tableStyleElement type="secondRowStripe" dxfId="0"/>
    </tableStyle>
  </tableStyles>
  <colors>
    <mruColors>
      <color rgb="FF95580F"/>
      <color rgb="FFEB6C15"/>
      <color rgb="FFEF853D"/>
      <color rgb="FFFF5050"/>
      <color rgb="FFFF6699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54738</xdr:colOff>
      <xdr:row>0</xdr:row>
      <xdr:rowOff>74836</xdr:rowOff>
    </xdr:from>
    <xdr:to>
      <xdr:col>1</xdr:col>
      <xdr:colOff>1318982</xdr:colOff>
      <xdr:row>4</xdr:row>
      <xdr:rowOff>56127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0BA3EF-B4CA-8DA0-BFD0-0170434865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24" b="21118"/>
        <a:stretch/>
      </xdr:blipFill>
      <xdr:spPr bwMode="auto">
        <a:xfrm>
          <a:off x="316664" y="74836"/>
          <a:ext cx="1264244" cy="72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1006"/>
  <sheetViews>
    <sheetView tabSelected="1" zoomScale="85" zoomScaleNormal="85" zoomScaleSheetLayoutView="70" workbookViewId="0">
      <pane xSplit="3" ySplit="8" topLeftCell="D9" activePane="bottomRight" state="frozen"/>
      <selection pane="topRight" activeCell="B1" sqref="B1"/>
      <selection pane="bottomLeft" activeCell="A8" sqref="A8"/>
      <selection pane="bottomRight" activeCell="B46" sqref="B46"/>
    </sheetView>
  </sheetViews>
  <sheetFormatPr defaultColWidth="11.19921875" defaultRowHeight="15.35" customHeight="1" outlineLevelRow="1" x14ac:dyDescent="0.4"/>
  <cols>
    <col min="1" max="1" width="2.8984375" style="30" customWidth="1"/>
    <col min="2" max="2" width="22.8984375" style="21" customWidth="1"/>
    <col min="3" max="3" width="35.69921875" style="21" customWidth="1"/>
    <col min="4" max="4" width="2.5" style="21" customWidth="1"/>
    <col min="5" max="6" width="9.296875" style="21" customWidth="1"/>
    <col min="7" max="7" width="2.5" style="21" customWidth="1"/>
    <col min="8" max="9" width="9.296875" style="21" customWidth="1"/>
    <col min="10" max="10" width="2.5" style="21" customWidth="1"/>
    <col min="11" max="11" width="31.796875" style="21" customWidth="1"/>
    <col min="12" max="12" width="6.69921875" style="21" customWidth="1"/>
    <col min="13" max="13" width="22.19921875" style="21" customWidth="1"/>
    <col min="14" max="16384" width="11.19921875" style="21"/>
  </cols>
  <sheetData>
    <row r="1" spans="2:11" s="26" customFormat="1" ht="29.75" customHeight="1" x14ac:dyDescent="0.4">
      <c r="B1" s="27"/>
      <c r="C1" s="27"/>
      <c r="D1" s="28"/>
      <c r="E1" s="29" t="s">
        <v>41</v>
      </c>
      <c r="F1" s="29"/>
      <c r="G1" s="29"/>
      <c r="H1" s="29"/>
      <c r="I1" s="29"/>
      <c r="J1" s="21"/>
      <c r="K1" s="26" t="s">
        <v>43</v>
      </c>
    </row>
    <row r="2" spans="2:11" ht="5.5" customHeight="1" x14ac:dyDescent="0.4">
      <c r="D2" s="18"/>
    </row>
    <row r="3" spans="2:11" ht="16" customHeight="1" x14ac:dyDescent="0.4">
      <c r="E3" s="2" t="s">
        <v>32</v>
      </c>
      <c r="F3" s="2"/>
      <c r="H3" s="3" t="s">
        <v>42</v>
      </c>
      <c r="I3" s="3"/>
    </row>
    <row r="4" spans="2:11" ht="8.8000000000000007" customHeight="1" x14ac:dyDescent="0.4">
      <c r="D4" s="18"/>
    </row>
    <row r="5" spans="2:11" s="30" customFormat="1" ht="16" customHeight="1" x14ac:dyDescent="0.4">
      <c r="C5" s="1" t="s">
        <v>0</v>
      </c>
      <c r="D5" s="31"/>
      <c r="E5" s="4">
        <v>6000</v>
      </c>
      <c r="F5" s="4">
        <v>12000</v>
      </c>
      <c r="G5" s="4"/>
      <c r="H5" s="4">
        <v>6000</v>
      </c>
      <c r="I5" s="4">
        <v>12000</v>
      </c>
      <c r="J5" s="21"/>
    </row>
    <row r="6" spans="2:11" s="30" customFormat="1" ht="16" customHeight="1" x14ac:dyDescent="0.4">
      <c r="C6" s="32" t="s">
        <v>4</v>
      </c>
      <c r="D6" s="33"/>
      <c r="E6" s="34">
        <v>0.1</v>
      </c>
      <c r="F6" s="34">
        <v>0.05</v>
      </c>
      <c r="G6" s="5"/>
      <c r="H6" s="34">
        <v>0.06</v>
      </c>
      <c r="I6" s="34">
        <v>0.03</v>
      </c>
      <c r="J6" s="21"/>
    </row>
    <row r="7" spans="2:11" ht="7.55" customHeight="1" x14ac:dyDescent="0.4"/>
    <row r="8" spans="2:11" ht="16" customHeight="1" x14ac:dyDescent="0.4">
      <c r="B8" s="6" t="s">
        <v>16</v>
      </c>
      <c r="C8" s="6" t="s">
        <v>12</v>
      </c>
      <c r="D8" s="7"/>
      <c r="E8" s="8">
        <v>250</v>
      </c>
      <c r="F8" s="8"/>
      <c r="G8" s="9"/>
      <c r="H8" s="8">
        <v>500</v>
      </c>
      <c r="I8" s="8"/>
      <c r="K8" s="10" t="s">
        <v>17</v>
      </c>
    </row>
    <row r="9" spans="2:11" ht="19.25" customHeight="1" collapsed="1" x14ac:dyDescent="0.4">
      <c r="G9" s="9"/>
    </row>
    <row r="10" spans="2:11" ht="19.25" hidden="1" customHeight="1" outlineLevel="1" x14ac:dyDescent="0.4">
      <c r="B10" s="11"/>
      <c r="C10" s="53" t="s">
        <v>15</v>
      </c>
      <c r="E10" s="51">
        <f>SUM(E11:E19)</f>
        <v>0.68527250000000006</v>
      </c>
      <c r="F10" s="51"/>
      <c r="G10" s="52"/>
      <c r="H10" s="51">
        <f>SUM(H11:H19)</f>
        <v>1.0370000000000001</v>
      </c>
      <c r="I10" s="51">
        <f>SUM(I11:I19)</f>
        <v>1.2320000000000002</v>
      </c>
    </row>
    <row r="11" spans="2:11" ht="19.25" hidden="1" customHeight="1" outlineLevel="1" x14ac:dyDescent="0.4">
      <c r="B11" s="12"/>
      <c r="C11" s="54" t="s">
        <v>35</v>
      </c>
      <c r="E11" s="41">
        <v>0.4</v>
      </c>
      <c r="F11" s="41">
        <v>0.4</v>
      </c>
      <c r="G11" s="40"/>
      <c r="H11" s="41">
        <v>0.22500000000000001</v>
      </c>
      <c r="I11" s="41">
        <v>0.22500000000000001</v>
      </c>
    </row>
    <row r="12" spans="2:11" ht="19.25" hidden="1" customHeight="1" outlineLevel="1" x14ac:dyDescent="0.4">
      <c r="B12" s="12"/>
      <c r="C12" s="54" t="s">
        <v>36</v>
      </c>
      <c r="E12" s="41">
        <v>0.1</v>
      </c>
      <c r="F12" s="41">
        <v>0.1</v>
      </c>
      <c r="G12" s="40"/>
      <c r="H12" s="41">
        <v>0.6</v>
      </c>
      <c r="I12" s="41">
        <v>0.6</v>
      </c>
    </row>
    <row r="13" spans="2:11" ht="19.25" hidden="1" customHeight="1" outlineLevel="1" x14ac:dyDescent="0.4">
      <c r="B13" s="12"/>
      <c r="C13" s="54" t="s">
        <v>37</v>
      </c>
      <c r="E13" s="41">
        <v>2.9000000000000001E-2</v>
      </c>
      <c r="F13" s="41">
        <v>2.9000000000000001E-2</v>
      </c>
      <c r="G13" s="40"/>
      <c r="H13" s="41">
        <v>2.6749999999999999E-2</v>
      </c>
      <c r="I13" s="41">
        <v>2.6749999999999999E-2</v>
      </c>
    </row>
    <row r="14" spans="2:11" ht="19.25" hidden="1" customHeight="1" outlineLevel="1" x14ac:dyDescent="0.4">
      <c r="B14" s="12"/>
      <c r="C14" s="54" t="s">
        <v>38</v>
      </c>
      <c r="E14" s="41">
        <v>0.02</v>
      </c>
      <c r="F14" s="41">
        <v>0.4</v>
      </c>
      <c r="G14" s="40"/>
      <c r="H14" s="41">
        <v>0.03</v>
      </c>
      <c r="I14" s="41">
        <v>0.22500000000000001</v>
      </c>
    </row>
    <row r="15" spans="2:11" ht="19.25" hidden="1" customHeight="1" outlineLevel="1" x14ac:dyDescent="0.4">
      <c r="B15" s="12"/>
      <c r="C15" s="54" t="s">
        <v>39</v>
      </c>
      <c r="E15" s="41">
        <v>6.25E-2</v>
      </c>
      <c r="F15" s="41">
        <v>6.25E-2</v>
      </c>
      <c r="G15" s="40"/>
      <c r="H15" s="41">
        <v>6.25E-2</v>
      </c>
      <c r="I15" s="41">
        <v>6.25E-2</v>
      </c>
    </row>
    <row r="16" spans="2:11" ht="19.25" hidden="1" customHeight="1" outlineLevel="1" x14ac:dyDescent="0.4">
      <c r="B16" s="12"/>
      <c r="C16" s="54" t="s">
        <v>40</v>
      </c>
      <c r="E16" s="41">
        <v>0.03</v>
      </c>
      <c r="F16" s="41">
        <v>0.03</v>
      </c>
      <c r="G16" s="40"/>
      <c r="H16" s="41">
        <v>0.04</v>
      </c>
      <c r="I16" s="41">
        <v>0.04</v>
      </c>
    </row>
    <row r="17" spans="2:9" ht="19.25" hidden="1" customHeight="1" outlineLevel="1" x14ac:dyDescent="0.4">
      <c r="B17" s="12"/>
      <c r="C17" s="54">
        <v>8</v>
      </c>
      <c r="E17" s="41">
        <v>2.2500000000000001E-5</v>
      </c>
      <c r="F17" s="41">
        <v>2.2500000000000001E-5</v>
      </c>
      <c r="G17" s="40"/>
      <c r="H17" s="41">
        <v>2.5000000000000001E-4</v>
      </c>
      <c r="I17" s="41">
        <v>2.5000000000000001E-4</v>
      </c>
    </row>
    <row r="18" spans="2:9" ht="19.25" hidden="1" customHeight="1" outlineLevel="1" x14ac:dyDescent="0.4">
      <c r="B18" s="12"/>
      <c r="C18" s="54">
        <v>9</v>
      </c>
      <c r="E18" s="41">
        <v>4.3750000000000004E-2</v>
      </c>
      <c r="F18" s="41">
        <v>4.3750000000000004E-2</v>
      </c>
      <c r="G18" s="40"/>
      <c r="H18" s="41">
        <v>5.2500000000000005E-2</v>
      </c>
      <c r="I18" s="41">
        <v>5.2500000000000005E-2</v>
      </c>
    </row>
    <row r="19" spans="2:9" ht="19.25" hidden="1" customHeight="1" outlineLevel="1" x14ac:dyDescent="0.4">
      <c r="B19" s="12"/>
      <c r="C19" s="54"/>
      <c r="E19" s="42"/>
      <c r="F19" s="42"/>
      <c r="G19" s="40"/>
      <c r="H19" s="42"/>
      <c r="I19" s="42"/>
    </row>
    <row r="20" spans="2:9" ht="19.25" hidden="1" customHeight="1" outlineLevel="1" x14ac:dyDescent="0.4">
      <c r="B20" s="12"/>
      <c r="C20" s="55" t="s">
        <v>5</v>
      </c>
      <c r="E20" s="42">
        <f>E6*E10</f>
        <v>6.8527250000000012E-2</v>
      </c>
      <c r="F20" s="42">
        <f>F6*E10</f>
        <v>3.4263625000000006E-2</v>
      </c>
      <c r="G20" s="40"/>
      <c r="H20" s="42">
        <f>H6*H10</f>
        <v>6.2220000000000004E-2</v>
      </c>
      <c r="I20" s="42">
        <f>I6*H10</f>
        <v>3.1110000000000002E-2</v>
      </c>
    </row>
    <row r="21" spans="2:9" ht="19.25" hidden="1" customHeight="1" outlineLevel="1" x14ac:dyDescent="0.4">
      <c r="B21" s="12"/>
      <c r="C21" s="55" t="s">
        <v>13</v>
      </c>
      <c r="E21" s="41">
        <v>0.01</v>
      </c>
      <c r="F21" s="41">
        <v>0.01</v>
      </c>
      <c r="G21" s="40"/>
      <c r="H21" s="41">
        <v>0.01</v>
      </c>
      <c r="I21" s="41">
        <v>0.01</v>
      </c>
    </row>
    <row r="22" spans="2:9" ht="19.25" customHeight="1" x14ac:dyDescent="0.4">
      <c r="B22" s="11" t="s">
        <v>3</v>
      </c>
      <c r="C22" s="11" t="s">
        <v>45</v>
      </c>
      <c r="E22" s="43">
        <f>SUM(E10+E20+E21)</f>
        <v>0.76379975000000011</v>
      </c>
      <c r="F22" s="43">
        <f>SUM(E10+F20+E21)</f>
        <v>0.72953612500000009</v>
      </c>
      <c r="G22" s="40"/>
      <c r="H22" s="43">
        <f>SUM(H10+H20+H21)</f>
        <v>1.1092200000000001</v>
      </c>
      <c r="I22" s="43">
        <f>SUM(H10+I20+H21)</f>
        <v>1.0781100000000001</v>
      </c>
    </row>
    <row r="23" spans="2:9" ht="19.25" customHeight="1" collapsed="1" x14ac:dyDescent="0.4">
      <c r="E23" s="44"/>
      <c r="F23" s="44"/>
      <c r="G23" s="40"/>
      <c r="H23" s="45"/>
      <c r="I23" s="45"/>
    </row>
    <row r="24" spans="2:9" ht="19.25" hidden="1" customHeight="1" outlineLevel="1" x14ac:dyDescent="0.4">
      <c r="B24" s="14"/>
      <c r="C24" s="53" t="s">
        <v>27</v>
      </c>
      <c r="D24" s="55"/>
      <c r="E24" s="46"/>
      <c r="F24" s="46"/>
      <c r="G24" s="52"/>
      <c r="H24" s="46"/>
      <c r="I24" s="46"/>
    </row>
    <row r="25" spans="2:9" ht="19.25" hidden="1" customHeight="1" outlineLevel="1" x14ac:dyDescent="0.4">
      <c r="B25" s="14"/>
      <c r="C25" s="55" t="s">
        <v>33</v>
      </c>
      <c r="D25" s="55"/>
      <c r="E25" s="41">
        <v>0.06</v>
      </c>
      <c r="F25" s="41">
        <v>0.06</v>
      </c>
      <c r="G25" s="52"/>
      <c r="H25" s="41">
        <v>8.0000000000000002E-3</v>
      </c>
      <c r="I25" s="41">
        <v>0.06</v>
      </c>
    </row>
    <row r="26" spans="2:9" ht="19.25" hidden="1" customHeight="1" outlineLevel="1" x14ac:dyDescent="0.4">
      <c r="B26" s="14"/>
      <c r="C26" s="55" t="s">
        <v>34</v>
      </c>
      <c r="D26" s="55"/>
      <c r="E26" s="41">
        <v>0.02</v>
      </c>
      <c r="F26" s="41">
        <v>0.02</v>
      </c>
      <c r="G26" s="52"/>
      <c r="H26" s="41">
        <v>0.03</v>
      </c>
      <c r="I26" s="41">
        <v>0.02</v>
      </c>
    </row>
    <row r="27" spans="2:9" ht="19.25" hidden="1" customHeight="1" outlineLevel="1" x14ac:dyDescent="0.4">
      <c r="B27" s="14"/>
      <c r="C27" s="55" t="s">
        <v>30</v>
      </c>
      <c r="D27" s="55"/>
      <c r="E27" s="41">
        <v>0</v>
      </c>
      <c r="F27" s="41">
        <v>0</v>
      </c>
      <c r="G27" s="52"/>
      <c r="H27" s="41">
        <v>0</v>
      </c>
      <c r="I27" s="41">
        <v>0</v>
      </c>
    </row>
    <row r="28" spans="2:9" ht="19.25" hidden="1" customHeight="1" outlineLevel="1" x14ac:dyDescent="0.4">
      <c r="B28" s="14"/>
      <c r="C28" s="55" t="s">
        <v>14</v>
      </c>
      <c r="D28" s="55"/>
      <c r="E28" s="41">
        <v>2.4999999999999998E-2</v>
      </c>
      <c r="F28" s="41">
        <v>2.4999999999999998E-2</v>
      </c>
      <c r="G28" s="52"/>
      <c r="H28" s="41">
        <v>0.04</v>
      </c>
      <c r="I28" s="41">
        <v>2.4999999999999998E-2</v>
      </c>
    </row>
    <row r="29" spans="2:9" ht="19.25" hidden="1" customHeight="1" outlineLevel="1" x14ac:dyDescent="0.4">
      <c r="B29" s="14"/>
      <c r="C29" s="55" t="s">
        <v>21</v>
      </c>
      <c r="D29" s="55"/>
      <c r="E29" s="41">
        <v>1.4999999999999999E-2</v>
      </c>
      <c r="F29" s="41">
        <v>1.4999999999999999E-2</v>
      </c>
      <c r="G29" s="52"/>
      <c r="H29" s="41">
        <v>0.03</v>
      </c>
      <c r="I29" s="41">
        <v>1.4999999999999999E-2</v>
      </c>
    </row>
    <row r="30" spans="2:9" ht="19.25" hidden="1" customHeight="1" outlineLevel="1" x14ac:dyDescent="0.4">
      <c r="B30" s="14"/>
      <c r="C30" s="55" t="s">
        <v>28</v>
      </c>
      <c r="D30" s="55"/>
      <c r="E30" s="41">
        <v>0</v>
      </c>
      <c r="F30" s="41">
        <v>0</v>
      </c>
      <c r="G30" s="52"/>
      <c r="H30" s="41">
        <v>0</v>
      </c>
      <c r="I30" s="41">
        <v>0</v>
      </c>
    </row>
    <row r="31" spans="2:9" ht="21" hidden="1" customHeight="1" outlineLevel="1" x14ac:dyDescent="0.4">
      <c r="B31" s="14"/>
      <c r="C31" s="55"/>
      <c r="D31" s="55"/>
      <c r="E31" s="46"/>
      <c r="F31" s="46"/>
      <c r="G31" s="52"/>
      <c r="H31" s="46"/>
      <c r="I31" s="46"/>
    </row>
    <row r="32" spans="2:9" ht="19.25" customHeight="1" x14ac:dyDescent="0.4">
      <c r="B32" s="13" t="s">
        <v>44</v>
      </c>
      <c r="C32" s="13" t="s">
        <v>46</v>
      </c>
      <c r="E32" s="47">
        <f>SUM(E25:F31)</f>
        <v>0.24</v>
      </c>
      <c r="F32" s="47">
        <f>SUM(F24:F31)</f>
        <v>0.12</v>
      </c>
      <c r="G32" s="40"/>
      <c r="H32" s="47">
        <f>SUM(H25:I31)</f>
        <v>0.22799999999999998</v>
      </c>
      <c r="I32" s="47">
        <f>SUM(I24:I31)</f>
        <v>0.12</v>
      </c>
    </row>
    <row r="33" spans="2:9" ht="19.25" customHeight="1" collapsed="1" x14ac:dyDescent="0.4">
      <c r="E33" s="44"/>
      <c r="F33" s="44"/>
      <c r="G33" s="40"/>
      <c r="H33" s="45"/>
      <c r="I33" s="45"/>
    </row>
    <row r="34" spans="2:9" ht="19.25" hidden="1" customHeight="1" outlineLevel="1" x14ac:dyDescent="0.4">
      <c r="B34" s="17"/>
      <c r="C34" s="53" t="s">
        <v>22</v>
      </c>
      <c r="D34" s="55"/>
      <c r="E34" s="46"/>
      <c r="F34" s="46"/>
      <c r="G34" s="52"/>
      <c r="H34" s="46"/>
      <c r="I34" s="46"/>
    </row>
    <row r="35" spans="2:9" ht="19.25" hidden="1" customHeight="1" outlineLevel="1" x14ac:dyDescent="0.4">
      <c r="B35" s="17"/>
      <c r="C35" s="55" t="s">
        <v>23</v>
      </c>
      <c r="D35" s="55"/>
      <c r="E35" s="41">
        <v>0.01</v>
      </c>
      <c r="F35" s="41">
        <v>0.01</v>
      </c>
      <c r="G35" s="52"/>
      <c r="H35" s="41">
        <v>0.01</v>
      </c>
      <c r="I35" s="41">
        <v>0.01</v>
      </c>
    </row>
    <row r="36" spans="2:9" ht="19.25" hidden="1" customHeight="1" outlineLevel="1" x14ac:dyDescent="0.4">
      <c r="B36" s="17"/>
      <c r="C36" s="55" t="s">
        <v>24</v>
      </c>
      <c r="D36" s="55"/>
      <c r="E36" s="41">
        <v>0.05</v>
      </c>
      <c r="F36" s="41">
        <v>0.05</v>
      </c>
      <c r="G36" s="52"/>
      <c r="H36" s="41">
        <v>0.05</v>
      </c>
      <c r="I36" s="41">
        <v>0.05</v>
      </c>
    </row>
    <row r="37" spans="2:9" ht="19.25" hidden="1" customHeight="1" outlineLevel="1" x14ac:dyDescent="0.4">
      <c r="B37" s="17"/>
      <c r="C37" s="55" t="s">
        <v>25</v>
      </c>
      <c r="D37" s="55"/>
      <c r="E37" s="41">
        <v>0.09</v>
      </c>
      <c r="F37" s="41">
        <v>0.09</v>
      </c>
      <c r="G37" s="52"/>
      <c r="H37" s="41">
        <v>7.0000000000000007E-2</v>
      </c>
      <c r="I37" s="41">
        <v>0.09</v>
      </c>
    </row>
    <row r="38" spans="2:9" ht="19.25" hidden="1" customHeight="1" outlineLevel="1" x14ac:dyDescent="0.4">
      <c r="B38" s="17"/>
      <c r="C38" s="55" t="s">
        <v>26</v>
      </c>
      <c r="D38" s="55"/>
      <c r="E38" s="41">
        <v>7.0000000000000007E-2</v>
      </c>
      <c r="F38" s="41">
        <v>7.0000000000000007E-2</v>
      </c>
      <c r="G38" s="52"/>
      <c r="H38" s="41">
        <v>0.05</v>
      </c>
      <c r="I38" s="41">
        <v>7.0000000000000007E-2</v>
      </c>
    </row>
    <row r="39" spans="2:9" ht="19.25" hidden="1" customHeight="1" outlineLevel="1" x14ac:dyDescent="0.4">
      <c r="B39" s="17"/>
      <c r="C39" s="55" t="s">
        <v>31</v>
      </c>
      <c r="D39" s="55"/>
      <c r="E39" s="41">
        <v>0</v>
      </c>
      <c r="F39" s="41">
        <v>0</v>
      </c>
      <c r="G39" s="52"/>
      <c r="H39" s="41">
        <v>0</v>
      </c>
      <c r="I39" s="41">
        <v>0</v>
      </c>
    </row>
    <row r="40" spans="2:9" ht="19.25" customHeight="1" x14ac:dyDescent="0.4">
      <c r="B40" s="16" t="s">
        <v>7</v>
      </c>
      <c r="C40" s="16" t="s">
        <v>46</v>
      </c>
      <c r="E40" s="48">
        <f>SUM(E35:F39)</f>
        <v>0.44000000000000006</v>
      </c>
      <c r="F40" s="48"/>
      <c r="G40" s="40"/>
      <c r="H40" s="48">
        <f>SUM(H35:I39)</f>
        <v>0.4</v>
      </c>
      <c r="I40" s="48"/>
    </row>
    <row r="41" spans="2:9" ht="19.25" customHeight="1" collapsed="1" x14ac:dyDescent="0.4">
      <c r="B41" s="18"/>
      <c r="C41" s="18"/>
      <c r="E41" s="19"/>
      <c r="F41" s="35"/>
      <c r="G41" s="9"/>
    </row>
    <row r="42" spans="2:9" ht="19.25" hidden="1" customHeight="1" outlineLevel="1" x14ac:dyDescent="0.4">
      <c r="B42" s="36"/>
      <c r="C42" s="53" t="s">
        <v>29</v>
      </c>
      <c r="D42" s="55"/>
      <c r="E42" s="15"/>
      <c r="F42" s="15"/>
      <c r="G42" s="4"/>
      <c r="H42" s="15"/>
      <c r="I42" s="15"/>
    </row>
    <row r="43" spans="2:9" ht="19.25" hidden="1" customHeight="1" outlineLevel="1" x14ac:dyDescent="0.4">
      <c r="B43" s="36"/>
      <c r="C43" s="55" t="s">
        <v>10</v>
      </c>
      <c r="D43" s="55"/>
      <c r="E43" s="49">
        <v>0.05</v>
      </c>
      <c r="F43" s="49"/>
      <c r="G43" s="4"/>
      <c r="H43" s="49">
        <v>0.04</v>
      </c>
      <c r="I43" s="49"/>
    </row>
    <row r="44" spans="2:9" ht="19.25" hidden="1" customHeight="1" outlineLevel="1" x14ac:dyDescent="0.4">
      <c r="B44" s="36"/>
      <c r="C44" s="55" t="s">
        <v>20</v>
      </c>
      <c r="D44" s="55"/>
      <c r="E44" s="49">
        <v>0.01</v>
      </c>
      <c r="F44" s="49"/>
      <c r="G44" s="4"/>
      <c r="H44" s="49">
        <v>0.01</v>
      </c>
      <c r="I44" s="49"/>
    </row>
    <row r="45" spans="2:9" ht="19.25" hidden="1" customHeight="1" outlineLevel="1" x14ac:dyDescent="0.4">
      <c r="B45" s="36"/>
      <c r="C45" s="55" t="s">
        <v>11</v>
      </c>
      <c r="D45" s="55"/>
      <c r="E45" s="49">
        <v>0.03</v>
      </c>
      <c r="F45" s="49"/>
      <c r="G45" s="4"/>
      <c r="H45" s="49">
        <v>0.02</v>
      </c>
      <c r="I45" s="49"/>
    </row>
    <row r="46" spans="2:9" ht="19.25" customHeight="1" collapsed="1" x14ac:dyDescent="0.4">
      <c r="B46" s="20" t="s">
        <v>8</v>
      </c>
      <c r="C46" s="20" t="s">
        <v>46</v>
      </c>
      <c r="E46" s="50">
        <f>SUM(E43:F45)</f>
        <v>0.09</v>
      </c>
      <c r="F46" s="50"/>
      <c r="G46" s="9"/>
      <c r="H46" s="50">
        <f>SUM(H43:I45)</f>
        <v>7.0000000000000007E-2</v>
      </c>
      <c r="I46" s="50"/>
    </row>
    <row r="47" spans="2:9" ht="19.25" customHeight="1" x14ac:dyDescent="0.4">
      <c r="E47" s="25"/>
      <c r="F47" s="25"/>
      <c r="G47" s="9"/>
    </row>
    <row r="48" spans="2:9" ht="19.25" customHeight="1" x14ac:dyDescent="0.4">
      <c r="B48" s="37" t="s">
        <v>18</v>
      </c>
      <c r="C48" s="37" t="s">
        <v>47</v>
      </c>
      <c r="E48" s="22">
        <f>E46+E32+E22+E40</f>
        <v>1.53379975</v>
      </c>
      <c r="F48" s="22">
        <f>E46+E32+F22+E40</f>
        <v>1.4995361250000001</v>
      </c>
      <c r="G48" s="9"/>
      <c r="H48" s="22">
        <f>H46+H32+H22+H40</f>
        <v>1.80722</v>
      </c>
      <c r="I48" s="22">
        <f>H46+H32+I22+H40</f>
        <v>1.7761100000000001</v>
      </c>
    </row>
    <row r="49" spans="2:9" ht="19.25" customHeight="1" collapsed="1" x14ac:dyDescent="0.4">
      <c r="E49" s="25"/>
      <c r="F49" s="25"/>
      <c r="G49" s="9"/>
    </row>
    <row r="50" spans="2:9" ht="19.25" hidden="1" customHeight="1" outlineLevel="1" x14ac:dyDescent="0.4">
      <c r="B50" s="38" t="s">
        <v>9</v>
      </c>
      <c r="C50" s="21" t="s">
        <v>6</v>
      </c>
      <c r="E50" s="49">
        <v>0.05</v>
      </c>
      <c r="F50" s="49"/>
      <c r="G50" s="4"/>
      <c r="H50" s="49">
        <v>0.04</v>
      </c>
      <c r="I50" s="49"/>
    </row>
    <row r="51" spans="2:9" ht="19.25" hidden="1" customHeight="1" outlineLevel="1" x14ac:dyDescent="0.4">
      <c r="B51" s="38"/>
      <c r="C51" s="21" t="s">
        <v>1</v>
      </c>
      <c r="E51" s="49">
        <v>0.01</v>
      </c>
      <c r="F51" s="49"/>
      <c r="G51" s="4"/>
      <c r="H51" s="49">
        <v>0.01</v>
      </c>
      <c r="I51" s="49"/>
    </row>
    <row r="52" spans="2:9" ht="19.25" hidden="1" customHeight="1" outlineLevel="1" x14ac:dyDescent="0.4">
      <c r="B52" s="38"/>
      <c r="C52" s="21" t="s">
        <v>2</v>
      </c>
      <c r="E52" s="49">
        <v>0.03</v>
      </c>
      <c r="F52" s="49"/>
      <c r="G52" s="4"/>
      <c r="H52" s="49">
        <v>0.02</v>
      </c>
      <c r="I52" s="49"/>
    </row>
    <row r="53" spans="2:9" ht="19.25" customHeight="1" collapsed="1" x14ac:dyDescent="0.4">
      <c r="B53" s="23" t="s">
        <v>9</v>
      </c>
      <c r="C53" s="23" t="s">
        <v>46</v>
      </c>
      <c r="E53" s="56">
        <f>SUM(E50:F52)</f>
        <v>0.09</v>
      </c>
      <c r="F53" s="56"/>
      <c r="G53" s="9"/>
      <c r="H53" s="56">
        <f>SUM(H50:I52)</f>
        <v>7.0000000000000007E-2</v>
      </c>
      <c r="I53" s="56"/>
    </row>
    <row r="54" spans="2:9" ht="19.25" customHeight="1" x14ac:dyDescent="0.4">
      <c r="G54" s="9"/>
    </row>
    <row r="55" spans="2:9" ht="19.25" customHeight="1" x14ac:dyDescent="0.4">
      <c r="B55" s="39" t="s">
        <v>19</v>
      </c>
      <c r="C55" s="39" t="s">
        <v>48</v>
      </c>
      <c r="E55" s="24">
        <f>SUM(E53+E48)</f>
        <v>1.6237997500000001</v>
      </c>
      <c r="F55" s="24">
        <f>SUM(E53+F48)</f>
        <v>1.5895361250000002</v>
      </c>
      <c r="G55" s="9"/>
      <c r="H55" s="24">
        <f>SUM(H53+H48)</f>
        <v>1.8772200000000001</v>
      </c>
      <c r="I55" s="24">
        <f>SUM(H53+I48)</f>
        <v>1.8461100000000001</v>
      </c>
    </row>
    <row r="56" spans="2:9" ht="19.25" customHeight="1" x14ac:dyDescent="0.4">
      <c r="G56" s="9"/>
    </row>
    <row r="57" spans="2:9" ht="16" customHeight="1" x14ac:dyDescent="0.4">
      <c r="G57" s="9"/>
    </row>
    <row r="58" spans="2:9" ht="16" customHeight="1" x14ac:dyDescent="0.4">
      <c r="G58" s="9"/>
    </row>
    <row r="59" spans="2:9" ht="16" customHeight="1" x14ac:dyDescent="0.4">
      <c r="G59" s="9"/>
    </row>
    <row r="60" spans="2:9" ht="16" customHeight="1" x14ac:dyDescent="0.4">
      <c r="G60" s="9"/>
    </row>
    <row r="61" spans="2:9" ht="16" customHeight="1" x14ac:dyDescent="0.4">
      <c r="G61" s="9"/>
    </row>
    <row r="62" spans="2:9" ht="16" customHeight="1" x14ac:dyDescent="0.4">
      <c r="G62" s="9"/>
    </row>
    <row r="63" spans="2:9" ht="16" customHeight="1" x14ac:dyDescent="0.4">
      <c r="G63" s="9"/>
    </row>
    <row r="64" spans="2:9" ht="16" customHeight="1" x14ac:dyDescent="0.4">
      <c r="G64" s="9"/>
    </row>
    <row r="65" spans="7:7" ht="16" customHeight="1" x14ac:dyDescent="0.4">
      <c r="G65" s="9"/>
    </row>
    <row r="66" spans="7:7" ht="16" customHeight="1" x14ac:dyDescent="0.4">
      <c r="G66" s="9"/>
    </row>
    <row r="67" spans="7:7" ht="16" customHeight="1" x14ac:dyDescent="0.4">
      <c r="G67" s="9"/>
    </row>
    <row r="68" spans="7:7" ht="16" customHeight="1" x14ac:dyDescent="0.4">
      <c r="G68" s="9"/>
    </row>
    <row r="69" spans="7:7" ht="16" customHeight="1" x14ac:dyDescent="0.4">
      <c r="G69" s="9"/>
    </row>
    <row r="70" spans="7:7" ht="16" customHeight="1" x14ac:dyDescent="0.4">
      <c r="G70" s="9"/>
    </row>
    <row r="71" spans="7:7" ht="16" customHeight="1" x14ac:dyDescent="0.4">
      <c r="G71" s="9"/>
    </row>
    <row r="72" spans="7:7" ht="16" customHeight="1" x14ac:dyDescent="0.4">
      <c r="G72" s="9"/>
    </row>
    <row r="73" spans="7:7" ht="16" customHeight="1" x14ac:dyDescent="0.4">
      <c r="G73" s="9"/>
    </row>
    <row r="74" spans="7:7" ht="16" customHeight="1" x14ac:dyDescent="0.4">
      <c r="G74" s="9"/>
    </row>
    <row r="75" spans="7:7" ht="16" customHeight="1" x14ac:dyDescent="0.4">
      <c r="G75" s="9"/>
    </row>
    <row r="76" spans="7:7" ht="16" customHeight="1" x14ac:dyDescent="0.4">
      <c r="G76" s="9"/>
    </row>
    <row r="77" spans="7:7" ht="16" customHeight="1" x14ac:dyDescent="0.4">
      <c r="G77" s="9"/>
    </row>
    <row r="78" spans="7:7" ht="16" customHeight="1" x14ac:dyDescent="0.4">
      <c r="G78" s="9"/>
    </row>
    <row r="79" spans="7:7" ht="16" customHeight="1" x14ac:dyDescent="0.4">
      <c r="G79" s="9"/>
    </row>
    <row r="80" spans="7:7" ht="16" customHeight="1" x14ac:dyDescent="0.4">
      <c r="G80" s="9"/>
    </row>
    <row r="81" spans="7:7" ht="16" customHeight="1" x14ac:dyDescent="0.4">
      <c r="G81" s="9"/>
    </row>
    <row r="82" spans="7:7" ht="16" customHeight="1" x14ac:dyDescent="0.4">
      <c r="G82" s="9"/>
    </row>
    <row r="83" spans="7:7" ht="16" customHeight="1" x14ac:dyDescent="0.4">
      <c r="G83" s="9"/>
    </row>
    <row r="84" spans="7:7" ht="16" customHeight="1" x14ac:dyDescent="0.4">
      <c r="G84" s="9"/>
    </row>
    <row r="85" spans="7:7" ht="16" customHeight="1" x14ac:dyDescent="0.4">
      <c r="G85" s="9"/>
    </row>
    <row r="86" spans="7:7" ht="16" customHeight="1" x14ac:dyDescent="0.4">
      <c r="G86" s="9"/>
    </row>
    <row r="87" spans="7:7" ht="16" customHeight="1" x14ac:dyDescent="0.4">
      <c r="G87" s="9"/>
    </row>
    <row r="88" spans="7:7" ht="16" customHeight="1" x14ac:dyDescent="0.4">
      <c r="G88" s="9"/>
    </row>
    <row r="89" spans="7:7" ht="16" customHeight="1" x14ac:dyDescent="0.4">
      <c r="G89" s="9"/>
    </row>
    <row r="90" spans="7:7" ht="16" customHeight="1" x14ac:dyDescent="0.4">
      <c r="G90" s="9"/>
    </row>
    <row r="91" spans="7:7" ht="16" customHeight="1" x14ac:dyDescent="0.4">
      <c r="G91" s="9"/>
    </row>
    <row r="92" spans="7:7" ht="16" customHeight="1" x14ac:dyDescent="0.4">
      <c r="G92" s="9"/>
    </row>
    <row r="93" spans="7:7" ht="16" customHeight="1" x14ac:dyDescent="0.4">
      <c r="G93" s="9"/>
    </row>
    <row r="94" spans="7:7" ht="16" customHeight="1" x14ac:dyDescent="0.4">
      <c r="G94" s="9"/>
    </row>
    <row r="95" spans="7:7" ht="16" customHeight="1" x14ac:dyDescent="0.4">
      <c r="G95" s="9"/>
    </row>
    <row r="96" spans="7:7" ht="16" customHeight="1" x14ac:dyDescent="0.4">
      <c r="G96" s="9"/>
    </row>
    <row r="97" spans="7:7" ht="16" customHeight="1" x14ac:dyDescent="0.4">
      <c r="G97" s="9"/>
    </row>
    <row r="98" spans="7:7" ht="16" customHeight="1" x14ac:dyDescent="0.4">
      <c r="G98" s="9"/>
    </row>
    <row r="99" spans="7:7" ht="16" customHeight="1" x14ac:dyDescent="0.4">
      <c r="G99" s="9"/>
    </row>
    <row r="100" spans="7:7" ht="16" customHeight="1" x14ac:dyDescent="0.4">
      <c r="G100" s="9"/>
    </row>
    <row r="101" spans="7:7" ht="16" customHeight="1" x14ac:dyDescent="0.4">
      <c r="G101" s="9"/>
    </row>
    <row r="102" spans="7:7" ht="16" customHeight="1" x14ac:dyDescent="0.4">
      <c r="G102" s="9"/>
    </row>
    <row r="103" spans="7:7" ht="16" customHeight="1" x14ac:dyDescent="0.4">
      <c r="G103" s="9"/>
    </row>
    <row r="104" spans="7:7" ht="16" customHeight="1" x14ac:dyDescent="0.4">
      <c r="G104" s="9"/>
    </row>
    <row r="105" spans="7:7" ht="16" customHeight="1" x14ac:dyDescent="0.4">
      <c r="G105" s="9"/>
    </row>
    <row r="106" spans="7:7" ht="16" customHeight="1" x14ac:dyDescent="0.4">
      <c r="G106" s="9"/>
    </row>
    <row r="107" spans="7:7" ht="16" customHeight="1" x14ac:dyDescent="0.4">
      <c r="G107" s="9"/>
    </row>
    <row r="108" spans="7:7" ht="16" customHeight="1" x14ac:dyDescent="0.4">
      <c r="G108" s="9"/>
    </row>
    <row r="109" spans="7:7" ht="16" customHeight="1" x14ac:dyDescent="0.4">
      <c r="G109" s="9"/>
    </row>
    <row r="110" spans="7:7" ht="16" customHeight="1" x14ac:dyDescent="0.4">
      <c r="G110" s="9"/>
    </row>
    <row r="111" spans="7:7" ht="16" customHeight="1" x14ac:dyDescent="0.4">
      <c r="G111" s="9"/>
    </row>
    <row r="112" spans="7:7" ht="16" customHeight="1" x14ac:dyDescent="0.4">
      <c r="G112" s="9"/>
    </row>
    <row r="113" spans="7:7" ht="16" customHeight="1" x14ac:dyDescent="0.4">
      <c r="G113" s="9"/>
    </row>
    <row r="114" spans="7:7" ht="16" customHeight="1" x14ac:dyDescent="0.4">
      <c r="G114" s="9"/>
    </row>
    <row r="115" spans="7:7" ht="16" customHeight="1" x14ac:dyDescent="0.4">
      <c r="G115" s="9"/>
    </row>
    <row r="116" spans="7:7" ht="16" customHeight="1" x14ac:dyDescent="0.4">
      <c r="G116" s="9"/>
    </row>
    <row r="117" spans="7:7" ht="16" customHeight="1" x14ac:dyDescent="0.4">
      <c r="G117" s="9"/>
    </row>
    <row r="118" spans="7:7" ht="16" customHeight="1" x14ac:dyDescent="0.4">
      <c r="G118" s="9"/>
    </row>
    <row r="119" spans="7:7" ht="16" customHeight="1" x14ac:dyDescent="0.4">
      <c r="G119" s="9"/>
    </row>
    <row r="120" spans="7:7" ht="16" customHeight="1" x14ac:dyDescent="0.4">
      <c r="G120" s="9"/>
    </row>
    <row r="121" spans="7:7" ht="16" customHeight="1" x14ac:dyDescent="0.4">
      <c r="G121" s="9"/>
    </row>
    <row r="122" spans="7:7" ht="16" customHeight="1" x14ac:dyDescent="0.4">
      <c r="G122" s="9"/>
    </row>
    <row r="123" spans="7:7" ht="16" customHeight="1" x14ac:dyDescent="0.4">
      <c r="G123" s="9"/>
    </row>
    <row r="124" spans="7:7" ht="16" customHeight="1" x14ac:dyDescent="0.4">
      <c r="G124" s="9"/>
    </row>
    <row r="125" spans="7:7" ht="16" customHeight="1" x14ac:dyDescent="0.4">
      <c r="G125" s="9"/>
    </row>
    <row r="126" spans="7:7" ht="16" customHeight="1" x14ac:dyDescent="0.4">
      <c r="G126" s="9"/>
    </row>
    <row r="127" spans="7:7" ht="16" customHeight="1" x14ac:dyDescent="0.4">
      <c r="G127" s="9"/>
    </row>
    <row r="128" spans="7:7" ht="16" customHeight="1" x14ac:dyDescent="0.4">
      <c r="G128" s="9"/>
    </row>
    <row r="129" spans="7:7" ht="16" customHeight="1" x14ac:dyDescent="0.4">
      <c r="G129" s="9"/>
    </row>
    <row r="130" spans="7:7" ht="16" customHeight="1" x14ac:dyDescent="0.4">
      <c r="G130" s="9"/>
    </row>
    <row r="131" spans="7:7" ht="16" customHeight="1" x14ac:dyDescent="0.4">
      <c r="G131" s="9"/>
    </row>
    <row r="132" spans="7:7" ht="16" customHeight="1" x14ac:dyDescent="0.4">
      <c r="G132" s="9"/>
    </row>
    <row r="133" spans="7:7" ht="16" customHeight="1" x14ac:dyDescent="0.4">
      <c r="G133" s="9"/>
    </row>
    <row r="134" spans="7:7" ht="16" customHeight="1" x14ac:dyDescent="0.4">
      <c r="G134" s="9"/>
    </row>
    <row r="135" spans="7:7" ht="16" customHeight="1" x14ac:dyDescent="0.4">
      <c r="G135" s="9"/>
    </row>
    <row r="136" spans="7:7" ht="16" customHeight="1" x14ac:dyDescent="0.4">
      <c r="G136" s="9"/>
    </row>
    <row r="137" spans="7:7" ht="16" customHeight="1" x14ac:dyDescent="0.4">
      <c r="G137" s="9"/>
    </row>
    <row r="138" spans="7:7" ht="16" customHeight="1" x14ac:dyDescent="0.4">
      <c r="G138" s="9"/>
    </row>
    <row r="139" spans="7:7" ht="16" customHeight="1" x14ac:dyDescent="0.4">
      <c r="G139" s="9"/>
    </row>
    <row r="140" spans="7:7" ht="16" customHeight="1" x14ac:dyDescent="0.4">
      <c r="G140" s="9"/>
    </row>
    <row r="141" spans="7:7" ht="16" customHeight="1" x14ac:dyDescent="0.4">
      <c r="G141" s="9"/>
    </row>
    <row r="142" spans="7:7" ht="16" customHeight="1" x14ac:dyDescent="0.4">
      <c r="G142" s="9"/>
    </row>
    <row r="143" spans="7:7" ht="16" customHeight="1" x14ac:dyDescent="0.4">
      <c r="G143" s="9"/>
    </row>
    <row r="144" spans="7:7" ht="16" customHeight="1" x14ac:dyDescent="0.4">
      <c r="G144" s="25"/>
    </row>
    <row r="145" spans="7:7" ht="16" customHeight="1" x14ac:dyDescent="0.4">
      <c r="G145" s="25"/>
    </row>
    <row r="146" spans="7:7" ht="16" customHeight="1" x14ac:dyDescent="0.4">
      <c r="G146" s="25"/>
    </row>
    <row r="147" spans="7:7" ht="16" customHeight="1" x14ac:dyDescent="0.4">
      <c r="G147" s="25"/>
    </row>
    <row r="148" spans="7:7" ht="16" customHeight="1" x14ac:dyDescent="0.4">
      <c r="G148" s="25"/>
    </row>
    <row r="149" spans="7:7" ht="16" customHeight="1" x14ac:dyDescent="0.4"/>
    <row r="150" spans="7:7" ht="16" customHeight="1" x14ac:dyDescent="0.4"/>
    <row r="151" spans="7:7" ht="16" customHeight="1" x14ac:dyDescent="0.4"/>
    <row r="152" spans="7:7" ht="16" customHeight="1" x14ac:dyDescent="0.4"/>
    <row r="153" spans="7:7" ht="16" customHeight="1" x14ac:dyDescent="0.4"/>
    <row r="154" spans="7:7" ht="16" customHeight="1" x14ac:dyDescent="0.4"/>
    <row r="155" spans="7:7" ht="16" customHeight="1" x14ac:dyDescent="0.4"/>
    <row r="156" spans="7:7" ht="16" customHeight="1" x14ac:dyDescent="0.4"/>
    <row r="157" spans="7:7" ht="16" customHeight="1" x14ac:dyDescent="0.4"/>
    <row r="158" spans="7:7" ht="16" customHeight="1" x14ac:dyDescent="0.4"/>
    <row r="159" spans="7:7" ht="16" customHeight="1" x14ac:dyDescent="0.4"/>
    <row r="160" spans="7:7" ht="16" customHeight="1" x14ac:dyDescent="0.4"/>
    <row r="161" ht="16" customHeight="1" x14ac:dyDescent="0.4"/>
    <row r="162" ht="16" customHeight="1" x14ac:dyDescent="0.4"/>
    <row r="163" ht="16" customHeight="1" x14ac:dyDescent="0.4"/>
    <row r="164" ht="16" customHeight="1" x14ac:dyDescent="0.4"/>
    <row r="165" ht="16" customHeight="1" x14ac:dyDescent="0.4"/>
    <row r="166" ht="16" customHeight="1" x14ac:dyDescent="0.4"/>
    <row r="167" ht="16" customHeight="1" x14ac:dyDescent="0.4"/>
    <row r="168" ht="16" customHeight="1" x14ac:dyDescent="0.4"/>
    <row r="169" ht="16" customHeight="1" x14ac:dyDescent="0.4"/>
    <row r="170" ht="16" customHeight="1" x14ac:dyDescent="0.4"/>
    <row r="171" ht="16" customHeight="1" x14ac:dyDescent="0.4"/>
    <row r="172" ht="16" customHeight="1" x14ac:dyDescent="0.4"/>
    <row r="173" ht="16" customHeight="1" x14ac:dyDescent="0.4"/>
    <row r="174" ht="16" customHeight="1" x14ac:dyDescent="0.4"/>
    <row r="175" ht="16" customHeight="1" x14ac:dyDescent="0.4"/>
    <row r="176" ht="16" customHeight="1" x14ac:dyDescent="0.4"/>
    <row r="177" ht="16" customHeight="1" x14ac:dyDescent="0.4"/>
    <row r="178" ht="16" customHeight="1" x14ac:dyDescent="0.4"/>
    <row r="179" ht="16" customHeight="1" x14ac:dyDescent="0.4"/>
    <row r="180" ht="16" customHeight="1" x14ac:dyDescent="0.4"/>
    <row r="181" ht="16" customHeight="1" x14ac:dyDescent="0.4"/>
    <row r="182" ht="16" customHeight="1" x14ac:dyDescent="0.4"/>
    <row r="183" ht="16" customHeight="1" x14ac:dyDescent="0.4"/>
    <row r="184" ht="16" customHeight="1" x14ac:dyDescent="0.4"/>
    <row r="185" ht="16" customHeight="1" x14ac:dyDescent="0.4"/>
    <row r="186" ht="16" customHeight="1" x14ac:dyDescent="0.4"/>
    <row r="187" ht="16" customHeight="1" x14ac:dyDescent="0.4"/>
    <row r="188" ht="16" customHeight="1" x14ac:dyDescent="0.4"/>
    <row r="189" ht="16" customHeight="1" x14ac:dyDescent="0.4"/>
    <row r="190" ht="16" customHeight="1" x14ac:dyDescent="0.4"/>
    <row r="191" ht="16" customHeight="1" x14ac:dyDescent="0.4"/>
    <row r="192" ht="16" customHeight="1" x14ac:dyDescent="0.4"/>
    <row r="193" ht="16" customHeight="1" x14ac:dyDescent="0.4"/>
    <row r="194" ht="16" customHeight="1" x14ac:dyDescent="0.4"/>
    <row r="195" ht="16" customHeight="1" x14ac:dyDescent="0.4"/>
    <row r="196" ht="16" customHeight="1" x14ac:dyDescent="0.4"/>
    <row r="197" ht="16" customHeight="1" x14ac:dyDescent="0.4"/>
    <row r="198" ht="16" customHeight="1" x14ac:dyDescent="0.4"/>
    <row r="199" ht="16" customHeight="1" x14ac:dyDescent="0.4"/>
    <row r="200" ht="16" customHeight="1" x14ac:dyDescent="0.4"/>
    <row r="201" ht="16" customHeight="1" x14ac:dyDescent="0.4"/>
    <row r="202" ht="16" customHeight="1" x14ac:dyDescent="0.4"/>
    <row r="203" ht="16" customHeight="1" x14ac:dyDescent="0.4"/>
    <row r="204" ht="16" customHeight="1" x14ac:dyDescent="0.4"/>
    <row r="205" ht="16" customHeight="1" x14ac:dyDescent="0.4"/>
    <row r="206" ht="16" customHeight="1" x14ac:dyDescent="0.4"/>
    <row r="207" ht="16" customHeight="1" x14ac:dyDescent="0.4"/>
    <row r="208" ht="16" customHeight="1" x14ac:dyDescent="0.4"/>
    <row r="209" ht="16" customHeight="1" x14ac:dyDescent="0.4"/>
    <row r="210" ht="16" customHeight="1" x14ac:dyDescent="0.4"/>
    <row r="211" ht="16" customHeight="1" x14ac:dyDescent="0.4"/>
    <row r="212" ht="16" customHeight="1" x14ac:dyDescent="0.4"/>
    <row r="213" ht="16" customHeight="1" x14ac:dyDescent="0.4"/>
    <row r="214" ht="16" customHeight="1" x14ac:dyDescent="0.4"/>
    <row r="215" ht="16" customHeight="1" x14ac:dyDescent="0.4"/>
    <row r="216" ht="16" customHeight="1" x14ac:dyDescent="0.4"/>
    <row r="217" ht="16" customHeight="1" x14ac:dyDescent="0.4"/>
    <row r="218" ht="16" customHeight="1" x14ac:dyDescent="0.4"/>
    <row r="219" ht="16" customHeight="1" x14ac:dyDescent="0.4"/>
    <row r="220" ht="16" customHeight="1" x14ac:dyDescent="0.4"/>
    <row r="221" ht="16" customHeight="1" x14ac:dyDescent="0.4"/>
    <row r="222" ht="16" customHeight="1" x14ac:dyDescent="0.4"/>
    <row r="223" ht="16" customHeight="1" x14ac:dyDescent="0.4"/>
    <row r="224" ht="16" customHeight="1" x14ac:dyDescent="0.4"/>
    <row r="225" ht="16" customHeight="1" x14ac:dyDescent="0.4"/>
    <row r="226" ht="16" customHeight="1" x14ac:dyDescent="0.4"/>
    <row r="227" ht="16" customHeight="1" x14ac:dyDescent="0.4"/>
    <row r="228" ht="16" customHeight="1" x14ac:dyDescent="0.4"/>
    <row r="229" ht="16" customHeight="1" x14ac:dyDescent="0.4"/>
    <row r="230" ht="16" customHeight="1" x14ac:dyDescent="0.4"/>
    <row r="231" ht="16" customHeight="1" x14ac:dyDescent="0.4"/>
    <row r="232" ht="16" customHeight="1" x14ac:dyDescent="0.4"/>
    <row r="233" ht="16" customHeight="1" x14ac:dyDescent="0.4"/>
    <row r="234" ht="16" customHeight="1" x14ac:dyDescent="0.4"/>
    <row r="235" ht="16" customHeight="1" x14ac:dyDescent="0.4"/>
    <row r="236" ht="16" customHeight="1" x14ac:dyDescent="0.4"/>
    <row r="237" ht="16" customHeight="1" x14ac:dyDescent="0.4"/>
    <row r="238" ht="16" customHeight="1" x14ac:dyDescent="0.4"/>
    <row r="239" ht="16" customHeight="1" x14ac:dyDescent="0.4"/>
    <row r="240" ht="16" customHeight="1" x14ac:dyDescent="0.4"/>
    <row r="241" ht="16" customHeight="1" x14ac:dyDescent="0.4"/>
    <row r="242" ht="16" customHeight="1" x14ac:dyDescent="0.4"/>
    <row r="243" ht="16" customHeight="1" x14ac:dyDescent="0.4"/>
    <row r="244" ht="16" customHeight="1" x14ac:dyDescent="0.4"/>
    <row r="245" ht="16" customHeight="1" x14ac:dyDescent="0.4"/>
    <row r="246" ht="16" customHeight="1" x14ac:dyDescent="0.4"/>
    <row r="247" ht="16" customHeight="1" x14ac:dyDescent="0.4"/>
    <row r="248" ht="16" customHeight="1" x14ac:dyDescent="0.4"/>
    <row r="249" ht="16" customHeight="1" x14ac:dyDescent="0.4"/>
    <row r="250" ht="16" customHeight="1" x14ac:dyDescent="0.4"/>
    <row r="251" ht="16" customHeight="1" x14ac:dyDescent="0.4"/>
    <row r="252" ht="16" customHeight="1" x14ac:dyDescent="0.4"/>
    <row r="253" ht="16" customHeight="1" x14ac:dyDescent="0.4"/>
    <row r="254" ht="16" customHeight="1" x14ac:dyDescent="0.4"/>
    <row r="255" ht="16" customHeight="1" x14ac:dyDescent="0.4"/>
    <row r="256" ht="16" customHeight="1" x14ac:dyDescent="0.4"/>
    <row r="257" ht="16" customHeight="1" x14ac:dyDescent="0.4"/>
    <row r="258" ht="16" customHeight="1" x14ac:dyDescent="0.4"/>
    <row r="259" ht="16" customHeight="1" x14ac:dyDescent="0.4"/>
    <row r="260" ht="16" customHeight="1" x14ac:dyDescent="0.4"/>
    <row r="261" ht="16" customHeight="1" x14ac:dyDescent="0.4"/>
    <row r="262" ht="16" customHeight="1" x14ac:dyDescent="0.4"/>
    <row r="263" ht="16" customHeight="1" x14ac:dyDescent="0.4"/>
    <row r="264" ht="16" customHeight="1" x14ac:dyDescent="0.4"/>
    <row r="265" ht="16" customHeight="1" x14ac:dyDescent="0.4"/>
    <row r="266" ht="16" customHeight="1" x14ac:dyDescent="0.4"/>
    <row r="267" ht="16" customHeight="1" x14ac:dyDescent="0.4"/>
    <row r="268" ht="16" customHeight="1" x14ac:dyDescent="0.4"/>
    <row r="269" ht="16" customHeight="1" x14ac:dyDescent="0.4"/>
    <row r="270" ht="16" customHeight="1" x14ac:dyDescent="0.4"/>
    <row r="271" ht="16" customHeight="1" x14ac:dyDescent="0.4"/>
    <row r="272" ht="16" customHeight="1" x14ac:dyDescent="0.4"/>
    <row r="273" ht="16" customHeight="1" x14ac:dyDescent="0.4"/>
    <row r="274" ht="16" customHeight="1" x14ac:dyDescent="0.4"/>
    <row r="275" ht="16" customHeight="1" x14ac:dyDescent="0.4"/>
    <row r="276" ht="16" customHeight="1" x14ac:dyDescent="0.4"/>
    <row r="277" ht="16" customHeight="1" x14ac:dyDescent="0.4"/>
    <row r="278" ht="16" customHeight="1" x14ac:dyDescent="0.4"/>
    <row r="279" ht="16" customHeight="1" x14ac:dyDescent="0.4"/>
    <row r="280" ht="16" customHeight="1" x14ac:dyDescent="0.4"/>
    <row r="281" ht="16" customHeight="1" x14ac:dyDescent="0.4"/>
    <row r="282" ht="16" customHeight="1" x14ac:dyDescent="0.4"/>
    <row r="283" ht="16" customHeight="1" x14ac:dyDescent="0.4"/>
    <row r="284" ht="16" customHeight="1" x14ac:dyDescent="0.4"/>
    <row r="285" ht="16" customHeight="1" x14ac:dyDescent="0.4"/>
    <row r="286" ht="16" customHeight="1" x14ac:dyDescent="0.4"/>
    <row r="287" ht="16" customHeight="1" x14ac:dyDescent="0.4"/>
    <row r="288" ht="16" customHeight="1" x14ac:dyDescent="0.4"/>
    <row r="289" ht="16" customHeight="1" x14ac:dyDescent="0.4"/>
    <row r="290" ht="16" customHeight="1" x14ac:dyDescent="0.4"/>
    <row r="291" ht="16" customHeight="1" x14ac:dyDescent="0.4"/>
    <row r="292" ht="16" customHeight="1" x14ac:dyDescent="0.4"/>
    <row r="293" ht="16" customHeight="1" x14ac:dyDescent="0.4"/>
    <row r="294" ht="16" customHeight="1" x14ac:dyDescent="0.4"/>
    <row r="295" ht="16" customHeight="1" x14ac:dyDescent="0.4"/>
    <row r="296" ht="16" customHeight="1" x14ac:dyDescent="0.4"/>
    <row r="297" ht="16" customHeight="1" x14ac:dyDescent="0.4"/>
    <row r="298" ht="16" customHeight="1" x14ac:dyDescent="0.4"/>
    <row r="299" ht="16" customHeight="1" x14ac:dyDescent="0.4"/>
    <row r="300" ht="16" customHeight="1" x14ac:dyDescent="0.4"/>
    <row r="301" ht="16" customHeight="1" x14ac:dyDescent="0.4"/>
    <row r="302" ht="16" customHeight="1" x14ac:dyDescent="0.4"/>
    <row r="303" ht="16" customHeight="1" x14ac:dyDescent="0.4"/>
    <row r="304" ht="16" customHeight="1" x14ac:dyDescent="0.4"/>
    <row r="305" ht="16" customHeight="1" x14ac:dyDescent="0.4"/>
    <row r="306" ht="16" customHeight="1" x14ac:dyDescent="0.4"/>
    <row r="307" ht="16" customHeight="1" x14ac:dyDescent="0.4"/>
    <row r="308" ht="16" customHeight="1" x14ac:dyDescent="0.4"/>
    <row r="309" ht="16" customHeight="1" x14ac:dyDescent="0.4"/>
    <row r="310" ht="16" customHeight="1" x14ac:dyDescent="0.4"/>
    <row r="311" ht="16" customHeight="1" x14ac:dyDescent="0.4"/>
    <row r="312" ht="16" customHeight="1" x14ac:dyDescent="0.4"/>
    <row r="313" ht="16" customHeight="1" x14ac:dyDescent="0.4"/>
    <row r="314" ht="16" customHeight="1" x14ac:dyDescent="0.4"/>
    <row r="315" ht="16" customHeight="1" x14ac:dyDescent="0.4"/>
    <row r="316" ht="16" customHeight="1" x14ac:dyDescent="0.4"/>
    <row r="317" ht="16" customHeight="1" x14ac:dyDescent="0.4"/>
    <row r="318" ht="16" customHeight="1" x14ac:dyDescent="0.4"/>
    <row r="319" ht="16" customHeight="1" x14ac:dyDescent="0.4"/>
    <row r="320" ht="16" customHeight="1" x14ac:dyDescent="0.4"/>
    <row r="321" ht="16" customHeight="1" x14ac:dyDescent="0.4"/>
    <row r="322" ht="16" customHeight="1" x14ac:dyDescent="0.4"/>
    <row r="323" ht="16" customHeight="1" x14ac:dyDescent="0.4"/>
    <row r="324" ht="16" customHeight="1" x14ac:dyDescent="0.4"/>
    <row r="325" ht="16" customHeight="1" x14ac:dyDescent="0.4"/>
    <row r="326" ht="16" customHeight="1" x14ac:dyDescent="0.4"/>
    <row r="327" ht="16" customHeight="1" x14ac:dyDescent="0.4"/>
    <row r="328" ht="16" customHeight="1" x14ac:dyDescent="0.4"/>
    <row r="329" ht="16" customHeight="1" x14ac:dyDescent="0.4"/>
    <row r="330" ht="16" customHeight="1" x14ac:dyDescent="0.4"/>
    <row r="331" ht="16" customHeight="1" x14ac:dyDescent="0.4"/>
    <row r="332" ht="16" customHeight="1" x14ac:dyDescent="0.4"/>
    <row r="333" ht="16" customHeight="1" x14ac:dyDescent="0.4"/>
    <row r="334" ht="16" customHeight="1" x14ac:dyDescent="0.4"/>
    <row r="335" ht="16" customHeight="1" x14ac:dyDescent="0.4"/>
    <row r="336" ht="16" customHeight="1" x14ac:dyDescent="0.4"/>
    <row r="337" ht="16" customHeight="1" x14ac:dyDescent="0.4"/>
    <row r="338" ht="16" customHeight="1" x14ac:dyDescent="0.4"/>
    <row r="339" ht="16" customHeight="1" x14ac:dyDescent="0.4"/>
    <row r="340" ht="16" customHeight="1" x14ac:dyDescent="0.4"/>
    <row r="341" ht="16" customHeight="1" x14ac:dyDescent="0.4"/>
    <row r="342" ht="16" customHeight="1" x14ac:dyDescent="0.4"/>
    <row r="343" ht="16" customHeight="1" x14ac:dyDescent="0.4"/>
    <row r="344" ht="16" customHeight="1" x14ac:dyDescent="0.4"/>
    <row r="345" ht="16" customHeight="1" x14ac:dyDescent="0.4"/>
    <row r="346" ht="16" customHeight="1" x14ac:dyDescent="0.4"/>
    <row r="347" ht="16" customHeight="1" x14ac:dyDescent="0.4"/>
    <row r="348" ht="16" customHeight="1" x14ac:dyDescent="0.4"/>
    <row r="349" ht="16" customHeight="1" x14ac:dyDescent="0.4"/>
    <row r="350" ht="16" customHeight="1" x14ac:dyDescent="0.4"/>
    <row r="351" ht="16" customHeight="1" x14ac:dyDescent="0.4"/>
    <row r="352" ht="16" customHeight="1" x14ac:dyDescent="0.4"/>
    <row r="353" ht="16" customHeight="1" x14ac:dyDescent="0.4"/>
    <row r="354" ht="16" customHeight="1" x14ac:dyDescent="0.4"/>
    <row r="355" ht="16" customHeight="1" x14ac:dyDescent="0.4"/>
    <row r="356" ht="16" customHeight="1" x14ac:dyDescent="0.4"/>
    <row r="357" ht="16" customHeight="1" x14ac:dyDescent="0.4"/>
    <row r="358" ht="16" customHeight="1" x14ac:dyDescent="0.4"/>
    <row r="359" ht="16" customHeight="1" x14ac:dyDescent="0.4"/>
    <row r="360" ht="16" customHeight="1" x14ac:dyDescent="0.4"/>
    <row r="361" ht="16" customHeight="1" x14ac:dyDescent="0.4"/>
    <row r="362" ht="16" customHeight="1" x14ac:dyDescent="0.4"/>
    <row r="363" ht="16" customHeight="1" x14ac:dyDescent="0.4"/>
    <row r="364" ht="16" customHeight="1" x14ac:dyDescent="0.4"/>
    <row r="365" ht="16" customHeight="1" x14ac:dyDescent="0.4"/>
    <row r="366" ht="16" customHeight="1" x14ac:dyDescent="0.4"/>
    <row r="367" ht="16" customHeight="1" x14ac:dyDescent="0.4"/>
    <row r="368" ht="16" customHeight="1" x14ac:dyDescent="0.4"/>
    <row r="369" ht="16" customHeight="1" x14ac:dyDescent="0.4"/>
    <row r="370" ht="16" customHeight="1" x14ac:dyDescent="0.4"/>
    <row r="371" ht="16" customHeight="1" x14ac:dyDescent="0.4"/>
    <row r="372" ht="16" customHeight="1" x14ac:dyDescent="0.4"/>
    <row r="373" ht="16" customHeight="1" x14ac:dyDescent="0.4"/>
    <row r="374" ht="16" customHeight="1" x14ac:dyDescent="0.4"/>
    <row r="375" ht="16" customHeight="1" x14ac:dyDescent="0.4"/>
    <row r="376" ht="16" customHeight="1" x14ac:dyDescent="0.4"/>
    <row r="377" ht="16" customHeight="1" x14ac:dyDescent="0.4"/>
    <row r="378" ht="16" customHeight="1" x14ac:dyDescent="0.4"/>
    <row r="379" ht="16" customHeight="1" x14ac:dyDescent="0.4"/>
    <row r="380" ht="16" customHeight="1" x14ac:dyDescent="0.4"/>
    <row r="381" ht="16" customHeight="1" x14ac:dyDescent="0.4"/>
    <row r="382" ht="16" customHeight="1" x14ac:dyDescent="0.4"/>
    <row r="383" ht="16" customHeight="1" x14ac:dyDescent="0.4"/>
    <row r="384" ht="16" customHeight="1" x14ac:dyDescent="0.4"/>
    <row r="385" ht="16" customHeight="1" x14ac:dyDescent="0.4"/>
    <row r="386" ht="16" customHeight="1" x14ac:dyDescent="0.4"/>
    <row r="387" ht="16" customHeight="1" x14ac:dyDescent="0.4"/>
    <row r="388" ht="16" customHeight="1" x14ac:dyDescent="0.4"/>
    <row r="389" ht="16" customHeight="1" x14ac:dyDescent="0.4"/>
    <row r="390" ht="16" customHeight="1" x14ac:dyDescent="0.4"/>
    <row r="391" ht="16" customHeight="1" x14ac:dyDescent="0.4"/>
    <row r="392" ht="16" customHeight="1" x14ac:dyDescent="0.4"/>
    <row r="393" ht="16" customHeight="1" x14ac:dyDescent="0.4"/>
    <row r="394" ht="16" customHeight="1" x14ac:dyDescent="0.4"/>
    <row r="395" ht="16" customHeight="1" x14ac:dyDescent="0.4"/>
    <row r="396" ht="16" customHeight="1" x14ac:dyDescent="0.4"/>
    <row r="397" ht="16" customHeight="1" x14ac:dyDescent="0.4"/>
    <row r="398" ht="16" customHeight="1" x14ac:dyDescent="0.4"/>
    <row r="399" ht="16" customHeight="1" x14ac:dyDescent="0.4"/>
    <row r="400" ht="16" customHeight="1" x14ac:dyDescent="0.4"/>
    <row r="401" ht="16" customHeight="1" x14ac:dyDescent="0.4"/>
    <row r="402" ht="16" customHeight="1" x14ac:dyDescent="0.4"/>
    <row r="403" ht="16" customHeight="1" x14ac:dyDescent="0.4"/>
    <row r="404" ht="16" customHeight="1" x14ac:dyDescent="0.4"/>
    <row r="405" ht="16" customHeight="1" x14ac:dyDescent="0.4"/>
    <row r="406" ht="16" customHeight="1" x14ac:dyDescent="0.4"/>
    <row r="407" ht="16" customHeight="1" x14ac:dyDescent="0.4"/>
    <row r="408" ht="16" customHeight="1" x14ac:dyDescent="0.4"/>
    <row r="409" ht="16" customHeight="1" x14ac:dyDescent="0.4"/>
    <row r="410" ht="16" customHeight="1" x14ac:dyDescent="0.4"/>
    <row r="411" ht="16" customHeight="1" x14ac:dyDescent="0.4"/>
    <row r="412" ht="16" customHeight="1" x14ac:dyDescent="0.4"/>
    <row r="413" ht="16" customHeight="1" x14ac:dyDescent="0.4"/>
    <row r="414" ht="16" customHeight="1" x14ac:dyDescent="0.4"/>
    <row r="415" ht="16" customHeight="1" x14ac:dyDescent="0.4"/>
    <row r="416" ht="16" customHeight="1" x14ac:dyDescent="0.4"/>
    <row r="417" ht="16" customHeight="1" x14ac:dyDescent="0.4"/>
    <row r="418" ht="16" customHeight="1" x14ac:dyDescent="0.4"/>
    <row r="419" ht="16" customHeight="1" x14ac:dyDescent="0.4"/>
    <row r="420" ht="16" customHeight="1" x14ac:dyDescent="0.4"/>
    <row r="421" ht="16" customHeight="1" x14ac:dyDescent="0.4"/>
    <row r="422" ht="16" customHeight="1" x14ac:dyDescent="0.4"/>
    <row r="423" ht="16" customHeight="1" x14ac:dyDescent="0.4"/>
    <row r="424" ht="16" customHeight="1" x14ac:dyDescent="0.4"/>
    <row r="425" ht="16" customHeight="1" x14ac:dyDescent="0.4"/>
    <row r="426" ht="16" customHeight="1" x14ac:dyDescent="0.4"/>
    <row r="427" ht="16" customHeight="1" x14ac:dyDescent="0.4"/>
    <row r="428" ht="16" customHeight="1" x14ac:dyDescent="0.4"/>
    <row r="429" ht="16" customHeight="1" x14ac:dyDescent="0.4"/>
    <row r="430" ht="16" customHeight="1" x14ac:dyDescent="0.4"/>
    <row r="431" ht="16" customHeight="1" x14ac:dyDescent="0.4"/>
    <row r="432" ht="16" customHeight="1" x14ac:dyDescent="0.4"/>
    <row r="433" ht="16" customHeight="1" x14ac:dyDescent="0.4"/>
    <row r="434" ht="16" customHeight="1" x14ac:dyDescent="0.4"/>
    <row r="435" ht="16" customHeight="1" x14ac:dyDescent="0.4"/>
    <row r="436" ht="16" customHeight="1" x14ac:dyDescent="0.4"/>
    <row r="437" ht="16" customHeight="1" x14ac:dyDescent="0.4"/>
    <row r="438" ht="16" customHeight="1" x14ac:dyDescent="0.4"/>
    <row r="439" ht="16" customHeight="1" x14ac:dyDescent="0.4"/>
    <row r="440" ht="16" customHeight="1" x14ac:dyDescent="0.4"/>
    <row r="441" ht="16" customHeight="1" x14ac:dyDescent="0.4"/>
    <row r="442" ht="16" customHeight="1" x14ac:dyDescent="0.4"/>
    <row r="443" ht="16" customHeight="1" x14ac:dyDescent="0.4"/>
    <row r="444" ht="16" customHeight="1" x14ac:dyDescent="0.4"/>
    <row r="445" ht="16" customHeight="1" x14ac:dyDescent="0.4"/>
    <row r="446" ht="16" customHeight="1" x14ac:dyDescent="0.4"/>
    <row r="447" ht="16" customHeight="1" x14ac:dyDescent="0.4"/>
    <row r="448" ht="16" customHeight="1" x14ac:dyDescent="0.4"/>
    <row r="449" ht="16" customHeight="1" x14ac:dyDescent="0.4"/>
    <row r="450" ht="16" customHeight="1" x14ac:dyDescent="0.4"/>
    <row r="451" ht="16" customHeight="1" x14ac:dyDescent="0.4"/>
    <row r="452" ht="16" customHeight="1" x14ac:dyDescent="0.4"/>
    <row r="453" ht="16" customHeight="1" x14ac:dyDescent="0.4"/>
    <row r="454" ht="16" customHeight="1" x14ac:dyDescent="0.4"/>
    <row r="455" ht="16" customHeight="1" x14ac:dyDescent="0.4"/>
    <row r="456" ht="16" customHeight="1" x14ac:dyDescent="0.4"/>
    <row r="457" ht="16" customHeight="1" x14ac:dyDescent="0.4"/>
    <row r="458" ht="16" customHeight="1" x14ac:dyDescent="0.4"/>
    <row r="459" ht="16" customHeight="1" x14ac:dyDescent="0.4"/>
    <row r="460" ht="16" customHeight="1" x14ac:dyDescent="0.4"/>
    <row r="461" ht="16" customHeight="1" x14ac:dyDescent="0.4"/>
    <row r="462" ht="16" customHeight="1" x14ac:dyDescent="0.4"/>
    <row r="463" ht="16" customHeight="1" x14ac:dyDescent="0.4"/>
    <row r="464" ht="16" customHeight="1" x14ac:dyDescent="0.4"/>
    <row r="465" ht="16" customHeight="1" x14ac:dyDescent="0.4"/>
    <row r="466" ht="16" customHeight="1" x14ac:dyDescent="0.4"/>
    <row r="467" ht="16" customHeight="1" x14ac:dyDescent="0.4"/>
    <row r="468" ht="16" customHeight="1" x14ac:dyDescent="0.4"/>
    <row r="469" ht="16" customHeight="1" x14ac:dyDescent="0.4"/>
    <row r="470" ht="16" customHeight="1" x14ac:dyDescent="0.4"/>
    <row r="471" ht="16" customHeight="1" x14ac:dyDescent="0.4"/>
    <row r="472" ht="16" customHeight="1" x14ac:dyDescent="0.4"/>
    <row r="473" ht="16" customHeight="1" x14ac:dyDescent="0.4"/>
    <row r="474" ht="16" customHeight="1" x14ac:dyDescent="0.4"/>
    <row r="475" ht="16" customHeight="1" x14ac:dyDescent="0.4"/>
    <row r="476" ht="16" customHeight="1" x14ac:dyDescent="0.4"/>
    <row r="477" ht="16" customHeight="1" x14ac:dyDescent="0.4"/>
    <row r="478" ht="16" customHeight="1" x14ac:dyDescent="0.4"/>
    <row r="479" ht="16" customHeight="1" x14ac:dyDescent="0.4"/>
    <row r="480" ht="16" customHeight="1" x14ac:dyDescent="0.4"/>
    <row r="481" ht="16" customHeight="1" x14ac:dyDescent="0.4"/>
    <row r="482" ht="16" customHeight="1" x14ac:dyDescent="0.4"/>
    <row r="483" ht="16" customHeight="1" x14ac:dyDescent="0.4"/>
    <row r="484" ht="16" customHeight="1" x14ac:dyDescent="0.4"/>
    <row r="485" ht="16" customHeight="1" x14ac:dyDescent="0.4"/>
    <row r="486" ht="16" customHeight="1" x14ac:dyDescent="0.4"/>
    <row r="487" ht="16" customHeight="1" x14ac:dyDescent="0.4"/>
    <row r="488" ht="16" customHeight="1" x14ac:dyDescent="0.4"/>
    <row r="489" ht="16" customHeight="1" x14ac:dyDescent="0.4"/>
    <row r="490" ht="16" customHeight="1" x14ac:dyDescent="0.4"/>
    <row r="491" ht="16" customHeight="1" x14ac:dyDescent="0.4"/>
    <row r="492" ht="16" customHeight="1" x14ac:dyDescent="0.4"/>
    <row r="493" ht="16" customHeight="1" x14ac:dyDescent="0.4"/>
    <row r="494" ht="16" customHeight="1" x14ac:dyDescent="0.4"/>
    <row r="495" ht="16" customHeight="1" x14ac:dyDescent="0.4"/>
    <row r="496" ht="16" customHeight="1" x14ac:dyDescent="0.4"/>
    <row r="497" ht="16" customHeight="1" x14ac:dyDescent="0.4"/>
    <row r="498" ht="16" customHeight="1" x14ac:dyDescent="0.4"/>
    <row r="499" ht="16" customHeight="1" x14ac:dyDescent="0.4"/>
    <row r="500" ht="16" customHeight="1" x14ac:dyDescent="0.4"/>
    <row r="501" ht="16" customHeight="1" x14ac:dyDescent="0.4"/>
    <row r="502" ht="16" customHeight="1" x14ac:dyDescent="0.4"/>
    <row r="503" ht="16" customHeight="1" x14ac:dyDescent="0.4"/>
    <row r="504" ht="16" customHeight="1" x14ac:dyDescent="0.4"/>
    <row r="505" ht="16" customHeight="1" x14ac:dyDescent="0.4"/>
    <row r="506" ht="16" customHeight="1" x14ac:dyDescent="0.4"/>
    <row r="507" ht="16" customHeight="1" x14ac:dyDescent="0.4"/>
    <row r="508" ht="16" customHeight="1" x14ac:dyDescent="0.4"/>
    <row r="509" ht="16" customHeight="1" x14ac:dyDescent="0.4"/>
    <row r="510" ht="16" customHeight="1" x14ac:dyDescent="0.4"/>
    <row r="511" ht="16" customHeight="1" x14ac:dyDescent="0.4"/>
    <row r="512" ht="16" customHeight="1" x14ac:dyDescent="0.4"/>
    <row r="513" ht="16" customHeight="1" x14ac:dyDescent="0.4"/>
    <row r="514" ht="16" customHeight="1" x14ac:dyDescent="0.4"/>
    <row r="515" ht="16" customHeight="1" x14ac:dyDescent="0.4"/>
    <row r="516" ht="16" customHeight="1" x14ac:dyDescent="0.4"/>
    <row r="517" ht="16" customHeight="1" x14ac:dyDescent="0.4"/>
    <row r="518" ht="16" customHeight="1" x14ac:dyDescent="0.4"/>
    <row r="519" ht="16" customHeight="1" x14ac:dyDescent="0.4"/>
    <row r="520" ht="16" customHeight="1" x14ac:dyDescent="0.4"/>
    <row r="521" ht="16" customHeight="1" x14ac:dyDescent="0.4"/>
    <row r="522" ht="16" customHeight="1" x14ac:dyDescent="0.4"/>
    <row r="523" ht="16" customHeight="1" x14ac:dyDescent="0.4"/>
    <row r="524" ht="16" customHeight="1" x14ac:dyDescent="0.4"/>
    <row r="525" ht="16" customHeight="1" x14ac:dyDescent="0.4"/>
    <row r="526" ht="16" customHeight="1" x14ac:dyDescent="0.4"/>
    <row r="527" ht="16" customHeight="1" x14ac:dyDescent="0.4"/>
    <row r="528" ht="16" customHeight="1" x14ac:dyDescent="0.4"/>
    <row r="529" ht="16" customHeight="1" x14ac:dyDescent="0.4"/>
    <row r="530" ht="16" customHeight="1" x14ac:dyDescent="0.4"/>
    <row r="531" ht="16" customHeight="1" x14ac:dyDescent="0.4"/>
    <row r="532" ht="16" customHeight="1" x14ac:dyDescent="0.4"/>
    <row r="533" ht="16" customHeight="1" x14ac:dyDescent="0.4"/>
    <row r="534" ht="16" customHeight="1" x14ac:dyDescent="0.4"/>
    <row r="535" ht="16" customHeight="1" x14ac:dyDescent="0.4"/>
    <row r="536" ht="16" customHeight="1" x14ac:dyDescent="0.4"/>
    <row r="537" ht="16" customHeight="1" x14ac:dyDescent="0.4"/>
    <row r="538" ht="16" customHeight="1" x14ac:dyDescent="0.4"/>
    <row r="539" ht="16" customHeight="1" x14ac:dyDescent="0.4"/>
    <row r="540" ht="16" customHeight="1" x14ac:dyDescent="0.4"/>
    <row r="541" ht="16" customHeight="1" x14ac:dyDescent="0.4"/>
    <row r="542" ht="16" customHeight="1" x14ac:dyDescent="0.4"/>
    <row r="543" ht="16" customHeight="1" x14ac:dyDescent="0.4"/>
    <row r="544" ht="16" customHeight="1" x14ac:dyDescent="0.4"/>
    <row r="545" ht="16" customHeight="1" x14ac:dyDescent="0.4"/>
    <row r="546" ht="16" customHeight="1" x14ac:dyDescent="0.4"/>
    <row r="547" ht="16" customHeight="1" x14ac:dyDescent="0.4"/>
    <row r="548" ht="16" customHeight="1" x14ac:dyDescent="0.4"/>
    <row r="549" ht="16" customHeight="1" x14ac:dyDescent="0.4"/>
    <row r="550" ht="16" customHeight="1" x14ac:dyDescent="0.4"/>
    <row r="551" ht="16" customHeight="1" x14ac:dyDescent="0.4"/>
    <row r="552" ht="16" customHeight="1" x14ac:dyDescent="0.4"/>
    <row r="553" ht="16" customHeight="1" x14ac:dyDescent="0.4"/>
    <row r="554" ht="16" customHeight="1" x14ac:dyDescent="0.4"/>
    <row r="555" ht="16" customHeight="1" x14ac:dyDescent="0.4"/>
    <row r="556" ht="16" customHeight="1" x14ac:dyDescent="0.4"/>
    <row r="557" ht="16" customHeight="1" x14ac:dyDescent="0.4"/>
    <row r="558" ht="16" customHeight="1" x14ac:dyDescent="0.4"/>
    <row r="559" ht="16" customHeight="1" x14ac:dyDescent="0.4"/>
    <row r="560" ht="16" customHeight="1" x14ac:dyDescent="0.4"/>
    <row r="561" ht="16" customHeight="1" x14ac:dyDescent="0.4"/>
    <row r="562" ht="16" customHeight="1" x14ac:dyDescent="0.4"/>
    <row r="563" ht="16" customHeight="1" x14ac:dyDescent="0.4"/>
    <row r="564" ht="16" customHeight="1" x14ac:dyDescent="0.4"/>
    <row r="565" ht="16" customHeight="1" x14ac:dyDescent="0.4"/>
    <row r="566" ht="16" customHeight="1" x14ac:dyDescent="0.4"/>
    <row r="567" ht="16" customHeight="1" x14ac:dyDescent="0.4"/>
    <row r="568" ht="16" customHeight="1" x14ac:dyDescent="0.4"/>
    <row r="569" ht="16" customHeight="1" x14ac:dyDescent="0.4"/>
    <row r="570" ht="16" customHeight="1" x14ac:dyDescent="0.4"/>
    <row r="571" ht="16" customHeight="1" x14ac:dyDescent="0.4"/>
    <row r="572" ht="16" customHeight="1" x14ac:dyDescent="0.4"/>
    <row r="573" ht="16" customHeight="1" x14ac:dyDescent="0.4"/>
    <row r="574" ht="16" customHeight="1" x14ac:dyDescent="0.4"/>
    <row r="575" ht="16" customHeight="1" x14ac:dyDescent="0.4"/>
    <row r="576" ht="16" customHeight="1" x14ac:dyDescent="0.4"/>
    <row r="577" ht="16" customHeight="1" x14ac:dyDescent="0.4"/>
    <row r="578" ht="16" customHeight="1" x14ac:dyDescent="0.4"/>
    <row r="579" ht="16" customHeight="1" x14ac:dyDescent="0.4"/>
    <row r="580" ht="16" customHeight="1" x14ac:dyDescent="0.4"/>
    <row r="581" ht="16" customHeight="1" x14ac:dyDescent="0.4"/>
    <row r="582" ht="16" customHeight="1" x14ac:dyDescent="0.4"/>
    <row r="583" ht="16" customHeight="1" x14ac:dyDescent="0.4"/>
    <row r="584" ht="16" customHeight="1" x14ac:dyDescent="0.4"/>
    <row r="585" ht="16" customHeight="1" x14ac:dyDescent="0.4"/>
    <row r="586" ht="16" customHeight="1" x14ac:dyDescent="0.4"/>
    <row r="587" ht="16" customHeight="1" x14ac:dyDescent="0.4"/>
    <row r="588" ht="16" customHeight="1" x14ac:dyDescent="0.4"/>
    <row r="589" ht="16" customHeight="1" x14ac:dyDescent="0.4"/>
    <row r="590" ht="16" customHeight="1" x14ac:dyDescent="0.4"/>
    <row r="591" ht="16" customHeight="1" x14ac:dyDescent="0.4"/>
    <row r="592" ht="16" customHeight="1" x14ac:dyDescent="0.4"/>
    <row r="593" ht="16" customHeight="1" x14ac:dyDescent="0.4"/>
    <row r="594" ht="16" customHeight="1" x14ac:dyDescent="0.4"/>
    <row r="595" ht="16" customHeight="1" x14ac:dyDescent="0.4"/>
    <row r="596" ht="16" customHeight="1" x14ac:dyDescent="0.4"/>
    <row r="597" ht="16" customHeight="1" x14ac:dyDescent="0.4"/>
    <row r="598" ht="16" customHeight="1" x14ac:dyDescent="0.4"/>
    <row r="599" ht="16" customHeight="1" x14ac:dyDescent="0.4"/>
    <row r="600" ht="16" customHeight="1" x14ac:dyDescent="0.4"/>
    <row r="601" ht="16" customHeight="1" x14ac:dyDescent="0.4"/>
    <row r="602" ht="16" customHeight="1" x14ac:dyDescent="0.4"/>
    <row r="603" ht="16" customHeight="1" x14ac:dyDescent="0.4"/>
    <row r="604" ht="16" customHeight="1" x14ac:dyDescent="0.4"/>
    <row r="605" ht="16" customHeight="1" x14ac:dyDescent="0.4"/>
    <row r="606" ht="16" customHeight="1" x14ac:dyDescent="0.4"/>
    <row r="607" ht="16" customHeight="1" x14ac:dyDescent="0.4"/>
    <row r="608" ht="16" customHeight="1" x14ac:dyDescent="0.4"/>
    <row r="609" ht="16" customHeight="1" x14ac:dyDescent="0.4"/>
    <row r="610" ht="16" customHeight="1" x14ac:dyDescent="0.4"/>
    <row r="611" ht="16" customHeight="1" x14ac:dyDescent="0.4"/>
    <row r="612" ht="16" customHeight="1" x14ac:dyDescent="0.4"/>
    <row r="613" ht="16" customHeight="1" x14ac:dyDescent="0.4"/>
    <row r="614" ht="16" customHeight="1" x14ac:dyDescent="0.4"/>
    <row r="615" ht="16" customHeight="1" x14ac:dyDescent="0.4"/>
    <row r="616" ht="16" customHeight="1" x14ac:dyDescent="0.4"/>
    <row r="617" ht="16" customHeight="1" x14ac:dyDescent="0.4"/>
    <row r="618" ht="16" customHeight="1" x14ac:dyDescent="0.4"/>
    <row r="619" ht="16" customHeight="1" x14ac:dyDescent="0.4"/>
    <row r="620" ht="16" customHeight="1" x14ac:dyDescent="0.4"/>
    <row r="621" ht="16" customHeight="1" x14ac:dyDescent="0.4"/>
    <row r="622" ht="16" customHeight="1" x14ac:dyDescent="0.4"/>
    <row r="623" ht="16" customHeight="1" x14ac:dyDescent="0.4"/>
    <row r="624" ht="16" customHeight="1" x14ac:dyDescent="0.4"/>
    <row r="625" ht="16" customHeight="1" x14ac:dyDescent="0.4"/>
    <row r="626" ht="16" customHeight="1" x14ac:dyDescent="0.4"/>
    <row r="627" ht="16" customHeight="1" x14ac:dyDescent="0.4"/>
    <row r="628" ht="16" customHeight="1" x14ac:dyDescent="0.4"/>
    <row r="629" ht="16" customHeight="1" x14ac:dyDescent="0.4"/>
    <row r="630" ht="16" customHeight="1" x14ac:dyDescent="0.4"/>
    <row r="631" ht="16" customHeight="1" x14ac:dyDescent="0.4"/>
    <row r="632" ht="16" customHeight="1" x14ac:dyDescent="0.4"/>
    <row r="633" ht="16" customHeight="1" x14ac:dyDescent="0.4"/>
    <row r="634" ht="16" customHeight="1" x14ac:dyDescent="0.4"/>
    <row r="635" ht="16" customHeight="1" x14ac:dyDescent="0.4"/>
    <row r="636" ht="16" customHeight="1" x14ac:dyDescent="0.4"/>
    <row r="637" ht="16" customHeight="1" x14ac:dyDescent="0.4"/>
    <row r="638" ht="16" customHeight="1" x14ac:dyDescent="0.4"/>
    <row r="639" ht="16" customHeight="1" x14ac:dyDescent="0.4"/>
    <row r="640" ht="16" customHeight="1" x14ac:dyDescent="0.4"/>
    <row r="641" ht="16" customHeight="1" x14ac:dyDescent="0.4"/>
    <row r="642" ht="16" customHeight="1" x14ac:dyDescent="0.4"/>
    <row r="643" ht="16" customHeight="1" x14ac:dyDescent="0.4"/>
    <row r="644" ht="16" customHeight="1" x14ac:dyDescent="0.4"/>
    <row r="645" ht="16" customHeight="1" x14ac:dyDescent="0.4"/>
    <row r="646" ht="16" customHeight="1" x14ac:dyDescent="0.4"/>
    <row r="647" ht="16" customHeight="1" x14ac:dyDescent="0.4"/>
    <row r="648" ht="16" customHeight="1" x14ac:dyDescent="0.4"/>
    <row r="649" ht="16" customHeight="1" x14ac:dyDescent="0.4"/>
    <row r="650" ht="16" customHeight="1" x14ac:dyDescent="0.4"/>
    <row r="651" ht="16" customHeight="1" x14ac:dyDescent="0.4"/>
    <row r="652" ht="16" customHeight="1" x14ac:dyDescent="0.4"/>
    <row r="653" ht="16" customHeight="1" x14ac:dyDescent="0.4"/>
    <row r="654" ht="16" customHeight="1" x14ac:dyDescent="0.4"/>
    <row r="655" ht="16" customHeight="1" x14ac:dyDescent="0.4"/>
    <row r="656" ht="16" customHeight="1" x14ac:dyDescent="0.4"/>
    <row r="657" ht="16" customHeight="1" x14ac:dyDescent="0.4"/>
    <row r="658" ht="16" customHeight="1" x14ac:dyDescent="0.4"/>
    <row r="659" ht="16" customHeight="1" x14ac:dyDescent="0.4"/>
    <row r="660" ht="16" customHeight="1" x14ac:dyDescent="0.4"/>
    <row r="661" ht="16" customHeight="1" x14ac:dyDescent="0.4"/>
    <row r="662" ht="16" customHeight="1" x14ac:dyDescent="0.4"/>
    <row r="663" ht="16" customHeight="1" x14ac:dyDescent="0.4"/>
    <row r="664" ht="16" customHeight="1" x14ac:dyDescent="0.4"/>
    <row r="665" ht="16" customHeight="1" x14ac:dyDescent="0.4"/>
    <row r="666" ht="16" customHeight="1" x14ac:dyDescent="0.4"/>
    <row r="667" ht="16" customHeight="1" x14ac:dyDescent="0.4"/>
    <row r="668" ht="16" customHeight="1" x14ac:dyDescent="0.4"/>
    <row r="669" ht="16" customHeight="1" x14ac:dyDescent="0.4"/>
    <row r="670" ht="16" customHeight="1" x14ac:dyDescent="0.4"/>
    <row r="671" ht="16" customHeight="1" x14ac:dyDescent="0.4"/>
    <row r="672" ht="16" customHeight="1" x14ac:dyDescent="0.4"/>
    <row r="673" ht="16" customHeight="1" x14ac:dyDescent="0.4"/>
    <row r="674" ht="16" customHeight="1" x14ac:dyDescent="0.4"/>
    <row r="675" ht="16" customHeight="1" x14ac:dyDescent="0.4"/>
    <row r="676" ht="16" customHeight="1" x14ac:dyDescent="0.4"/>
    <row r="677" ht="16" customHeight="1" x14ac:dyDescent="0.4"/>
    <row r="678" ht="16" customHeight="1" x14ac:dyDescent="0.4"/>
    <row r="679" ht="16" customHeight="1" x14ac:dyDescent="0.4"/>
    <row r="680" ht="16" customHeight="1" x14ac:dyDescent="0.4"/>
    <row r="681" ht="16" customHeight="1" x14ac:dyDescent="0.4"/>
    <row r="682" ht="16" customHeight="1" x14ac:dyDescent="0.4"/>
    <row r="683" ht="16" customHeight="1" x14ac:dyDescent="0.4"/>
    <row r="684" ht="16" customHeight="1" x14ac:dyDescent="0.4"/>
    <row r="685" ht="16" customHeight="1" x14ac:dyDescent="0.4"/>
    <row r="686" ht="16" customHeight="1" x14ac:dyDescent="0.4"/>
    <row r="687" ht="16" customHeight="1" x14ac:dyDescent="0.4"/>
    <row r="688" ht="16" customHeight="1" x14ac:dyDescent="0.4"/>
    <row r="689" ht="16" customHeight="1" x14ac:dyDescent="0.4"/>
    <row r="690" ht="16" customHeight="1" x14ac:dyDescent="0.4"/>
    <row r="691" ht="16" customHeight="1" x14ac:dyDescent="0.4"/>
    <row r="692" ht="16" customHeight="1" x14ac:dyDescent="0.4"/>
    <row r="693" ht="16" customHeight="1" x14ac:dyDescent="0.4"/>
    <row r="694" ht="16" customHeight="1" x14ac:dyDescent="0.4"/>
    <row r="695" ht="16" customHeight="1" x14ac:dyDescent="0.4"/>
    <row r="696" ht="16" customHeight="1" x14ac:dyDescent="0.4"/>
    <row r="697" ht="16" customHeight="1" x14ac:dyDescent="0.4"/>
    <row r="698" ht="16" customHeight="1" x14ac:dyDescent="0.4"/>
    <row r="699" ht="16" customHeight="1" x14ac:dyDescent="0.4"/>
    <row r="700" ht="16" customHeight="1" x14ac:dyDescent="0.4"/>
    <row r="701" ht="16" customHeight="1" x14ac:dyDescent="0.4"/>
    <row r="702" ht="16" customHeight="1" x14ac:dyDescent="0.4"/>
    <row r="703" ht="16" customHeight="1" x14ac:dyDescent="0.4"/>
    <row r="704" ht="16" customHeight="1" x14ac:dyDescent="0.4"/>
    <row r="705" ht="16" customHeight="1" x14ac:dyDescent="0.4"/>
    <row r="706" ht="16" customHeight="1" x14ac:dyDescent="0.4"/>
    <row r="707" ht="16" customHeight="1" x14ac:dyDescent="0.4"/>
    <row r="708" ht="16" customHeight="1" x14ac:dyDescent="0.4"/>
    <row r="709" ht="16" customHeight="1" x14ac:dyDescent="0.4"/>
    <row r="710" ht="16" customHeight="1" x14ac:dyDescent="0.4"/>
    <row r="711" ht="16" customHeight="1" x14ac:dyDescent="0.4"/>
    <row r="712" ht="16" customHeight="1" x14ac:dyDescent="0.4"/>
    <row r="713" ht="16" customHeight="1" x14ac:dyDescent="0.4"/>
    <row r="714" ht="16" customHeight="1" x14ac:dyDescent="0.4"/>
    <row r="715" ht="16" customHeight="1" x14ac:dyDescent="0.4"/>
    <row r="716" ht="16" customHeight="1" x14ac:dyDescent="0.4"/>
    <row r="717" ht="16" customHeight="1" x14ac:dyDescent="0.4"/>
    <row r="718" ht="16" customHeight="1" x14ac:dyDescent="0.4"/>
    <row r="719" ht="16" customHeight="1" x14ac:dyDescent="0.4"/>
    <row r="720" ht="16" customHeight="1" x14ac:dyDescent="0.4"/>
    <row r="721" ht="16" customHeight="1" x14ac:dyDescent="0.4"/>
    <row r="722" ht="16" customHeight="1" x14ac:dyDescent="0.4"/>
    <row r="723" ht="16" customHeight="1" x14ac:dyDescent="0.4"/>
    <row r="724" ht="16" customHeight="1" x14ac:dyDescent="0.4"/>
    <row r="725" ht="16" customHeight="1" x14ac:dyDescent="0.4"/>
    <row r="726" ht="16" customHeight="1" x14ac:dyDescent="0.4"/>
    <row r="727" ht="16" customHeight="1" x14ac:dyDescent="0.4"/>
    <row r="728" ht="16" customHeight="1" x14ac:dyDescent="0.4"/>
    <row r="729" ht="16" customHeight="1" x14ac:dyDescent="0.4"/>
    <row r="730" ht="16" customHeight="1" x14ac:dyDescent="0.4"/>
    <row r="731" ht="16" customHeight="1" x14ac:dyDescent="0.4"/>
    <row r="732" ht="16" customHeight="1" x14ac:dyDescent="0.4"/>
    <row r="733" ht="16" customHeight="1" x14ac:dyDescent="0.4"/>
    <row r="734" ht="16" customHeight="1" x14ac:dyDescent="0.4"/>
    <row r="735" ht="16" customHeight="1" x14ac:dyDescent="0.4"/>
    <row r="736" ht="16" customHeight="1" x14ac:dyDescent="0.4"/>
    <row r="737" ht="16" customHeight="1" x14ac:dyDescent="0.4"/>
    <row r="738" ht="16" customHeight="1" x14ac:dyDescent="0.4"/>
    <row r="739" ht="16" customHeight="1" x14ac:dyDescent="0.4"/>
    <row r="740" ht="16" customHeight="1" x14ac:dyDescent="0.4"/>
    <row r="741" ht="16" customHeight="1" x14ac:dyDescent="0.4"/>
    <row r="742" ht="16" customHeight="1" x14ac:dyDescent="0.4"/>
    <row r="743" ht="16" customHeight="1" x14ac:dyDescent="0.4"/>
    <row r="744" ht="16" customHeight="1" x14ac:dyDescent="0.4"/>
    <row r="745" ht="16" customHeight="1" x14ac:dyDescent="0.4"/>
    <row r="746" ht="16" customHeight="1" x14ac:dyDescent="0.4"/>
    <row r="747" ht="16" customHeight="1" x14ac:dyDescent="0.4"/>
    <row r="748" ht="16" customHeight="1" x14ac:dyDescent="0.4"/>
    <row r="749" ht="16" customHeight="1" x14ac:dyDescent="0.4"/>
    <row r="750" ht="16" customHeight="1" x14ac:dyDescent="0.4"/>
    <row r="751" ht="16" customHeight="1" x14ac:dyDescent="0.4"/>
    <row r="752" ht="16" customHeight="1" x14ac:dyDescent="0.4"/>
    <row r="753" ht="16" customHeight="1" x14ac:dyDescent="0.4"/>
    <row r="754" ht="16" customHeight="1" x14ac:dyDescent="0.4"/>
    <row r="755" ht="16" customHeight="1" x14ac:dyDescent="0.4"/>
    <row r="756" ht="16" customHeight="1" x14ac:dyDescent="0.4"/>
    <row r="757" ht="16" customHeight="1" x14ac:dyDescent="0.4"/>
    <row r="758" ht="16" customHeight="1" x14ac:dyDescent="0.4"/>
    <row r="759" ht="16" customHeight="1" x14ac:dyDescent="0.4"/>
    <row r="760" ht="16" customHeight="1" x14ac:dyDescent="0.4"/>
    <row r="761" ht="16" customHeight="1" x14ac:dyDescent="0.4"/>
    <row r="762" ht="16" customHeight="1" x14ac:dyDescent="0.4"/>
    <row r="763" ht="16" customHeight="1" x14ac:dyDescent="0.4"/>
    <row r="764" ht="16" customHeight="1" x14ac:dyDescent="0.4"/>
    <row r="765" ht="16" customHeight="1" x14ac:dyDescent="0.4"/>
    <row r="766" ht="16" customHeight="1" x14ac:dyDescent="0.4"/>
    <row r="767" ht="16" customHeight="1" x14ac:dyDescent="0.4"/>
    <row r="768" ht="16" customHeight="1" x14ac:dyDescent="0.4"/>
    <row r="769" ht="16" customHeight="1" x14ac:dyDescent="0.4"/>
    <row r="770" ht="16" customHeight="1" x14ac:dyDescent="0.4"/>
    <row r="771" ht="16" customHeight="1" x14ac:dyDescent="0.4"/>
    <row r="772" ht="16" customHeight="1" x14ac:dyDescent="0.4"/>
    <row r="773" ht="16" customHeight="1" x14ac:dyDescent="0.4"/>
    <row r="774" ht="16" customHeight="1" x14ac:dyDescent="0.4"/>
    <row r="775" ht="16" customHeight="1" x14ac:dyDescent="0.4"/>
    <row r="776" ht="16" customHeight="1" x14ac:dyDescent="0.4"/>
    <row r="777" ht="16" customHeight="1" x14ac:dyDescent="0.4"/>
    <row r="778" ht="16" customHeight="1" x14ac:dyDescent="0.4"/>
    <row r="779" ht="16" customHeight="1" x14ac:dyDescent="0.4"/>
    <row r="780" ht="16" customHeight="1" x14ac:dyDescent="0.4"/>
    <row r="781" ht="16" customHeight="1" x14ac:dyDescent="0.4"/>
    <row r="782" ht="16" customHeight="1" x14ac:dyDescent="0.4"/>
    <row r="783" ht="16" customHeight="1" x14ac:dyDescent="0.4"/>
    <row r="784" ht="16" customHeight="1" x14ac:dyDescent="0.4"/>
    <row r="785" ht="16" customHeight="1" x14ac:dyDescent="0.4"/>
    <row r="786" ht="16" customHeight="1" x14ac:dyDescent="0.4"/>
    <row r="787" ht="16" customHeight="1" x14ac:dyDescent="0.4"/>
    <row r="788" ht="16" customHeight="1" x14ac:dyDescent="0.4"/>
    <row r="789" ht="16" customHeight="1" x14ac:dyDescent="0.4"/>
    <row r="790" ht="16" customHeight="1" x14ac:dyDescent="0.4"/>
    <row r="791" ht="16" customHeight="1" x14ac:dyDescent="0.4"/>
    <row r="792" ht="16" customHeight="1" x14ac:dyDescent="0.4"/>
    <row r="793" ht="16" customHeight="1" x14ac:dyDescent="0.4"/>
    <row r="794" ht="16" customHeight="1" x14ac:dyDescent="0.4"/>
    <row r="795" ht="16" customHeight="1" x14ac:dyDescent="0.4"/>
    <row r="796" ht="16" customHeight="1" x14ac:dyDescent="0.4"/>
    <row r="797" ht="16" customHeight="1" x14ac:dyDescent="0.4"/>
    <row r="798" ht="16" customHeight="1" x14ac:dyDescent="0.4"/>
    <row r="799" ht="16" customHeight="1" x14ac:dyDescent="0.4"/>
    <row r="800" ht="16" customHeight="1" x14ac:dyDescent="0.4"/>
    <row r="801" ht="16" customHeight="1" x14ac:dyDescent="0.4"/>
    <row r="802" ht="16" customHeight="1" x14ac:dyDescent="0.4"/>
    <row r="803" ht="16" customHeight="1" x14ac:dyDescent="0.4"/>
    <row r="804" ht="16" customHeight="1" x14ac:dyDescent="0.4"/>
    <row r="805" ht="16" customHeight="1" x14ac:dyDescent="0.4"/>
    <row r="806" ht="16" customHeight="1" x14ac:dyDescent="0.4"/>
    <row r="807" ht="16" customHeight="1" x14ac:dyDescent="0.4"/>
    <row r="808" ht="16" customHeight="1" x14ac:dyDescent="0.4"/>
    <row r="809" ht="16" customHeight="1" x14ac:dyDescent="0.4"/>
    <row r="810" ht="16" customHeight="1" x14ac:dyDescent="0.4"/>
    <row r="811" ht="16" customHeight="1" x14ac:dyDescent="0.4"/>
    <row r="812" ht="16" customHeight="1" x14ac:dyDescent="0.4"/>
    <row r="813" ht="16" customHeight="1" x14ac:dyDescent="0.4"/>
    <row r="814" ht="16" customHeight="1" x14ac:dyDescent="0.4"/>
    <row r="815" ht="16" customHeight="1" x14ac:dyDescent="0.4"/>
    <row r="816" ht="16" customHeight="1" x14ac:dyDescent="0.4"/>
    <row r="817" ht="16" customHeight="1" x14ac:dyDescent="0.4"/>
    <row r="818" ht="16" customHeight="1" x14ac:dyDescent="0.4"/>
    <row r="819" ht="16" customHeight="1" x14ac:dyDescent="0.4"/>
    <row r="820" ht="16" customHeight="1" x14ac:dyDescent="0.4"/>
    <row r="821" ht="16" customHeight="1" x14ac:dyDescent="0.4"/>
    <row r="822" ht="16" customHeight="1" x14ac:dyDescent="0.4"/>
    <row r="823" ht="16" customHeight="1" x14ac:dyDescent="0.4"/>
    <row r="824" ht="16" customHeight="1" x14ac:dyDescent="0.4"/>
    <row r="825" ht="16" customHeight="1" x14ac:dyDescent="0.4"/>
    <row r="826" ht="16" customHeight="1" x14ac:dyDescent="0.4"/>
    <row r="827" ht="16" customHeight="1" x14ac:dyDescent="0.4"/>
    <row r="828" ht="16" customHeight="1" x14ac:dyDescent="0.4"/>
    <row r="829" ht="16" customHeight="1" x14ac:dyDescent="0.4"/>
    <row r="830" ht="16" customHeight="1" x14ac:dyDescent="0.4"/>
    <row r="831" ht="16" customHeight="1" x14ac:dyDescent="0.4"/>
    <row r="832" ht="16" customHeight="1" x14ac:dyDescent="0.4"/>
    <row r="833" ht="16" customHeight="1" x14ac:dyDescent="0.4"/>
    <row r="834" ht="16" customHeight="1" x14ac:dyDescent="0.4"/>
    <row r="835" ht="16" customHeight="1" x14ac:dyDescent="0.4"/>
    <row r="836" ht="16" customHeight="1" x14ac:dyDescent="0.4"/>
    <row r="837" ht="16" customHeight="1" x14ac:dyDescent="0.4"/>
    <row r="838" ht="16" customHeight="1" x14ac:dyDescent="0.4"/>
    <row r="839" ht="16" customHeight="1" x14ac:dyDescent="0.4"/>
    <row r="840" ht="16" customHeight="1" x14ac:dyDescent="0.4"/>
    <row r="841" ht="16" customHeight="1" x14ac:dyDescent="0.4"/>
    <row r="842" ht="16" customHeight="1" x14ac:dyDescent="0.4"/>
    <row r="843" ht="16" customHeight="1" x14ac:dyDescent="0.4"/>
    <row r="844" ht="16" customHeight="1" x14ac:dyDescent="0.4"/>
    <row r="845" ht="16" customHeight="1" x14ac:dyDescent="0.4"/>
    <row r="846" ht="16" customHeight="1" x14ac:dyDescent="0.4"/>
    <row r="847" ht="16" customHeight="1" x14ac:dyDescent="0.4"/>
    <row r="848" ht="16" customHeight="1" x14ac:dyDescent="0.4"/>
    <row r="849" ht="16" customHeight="1" x14ac:dyDescent="0.4"/>
    <row r="850" ht="16" customHeight="1" x14ac:dyDescent="0.4"/>
    <row r="851" ht="16" customHeight="1" x14ac:dyDescent="0.4"/>
    <row r="852" ht="16" customHeight="1" x14ac:dyDescent="0.4"/>
    <row r="853" ht="16" customHeight="1" x14ac:dyDescent="0.4"/>
    <row r="854" ht="16" customHeight="1" x14ac:dyDescent="0.4"/>
    <row r="855" ht="16" customHeight="1" x14ac:dyDescent="0.4"/>
    <row r="856" ht="16" customHeight="1" x14ac:dyDescent="0.4"/>
    <row r="857" ht="16" customHeight="1" x14ac:dyDescent="0.4"/>
    <row r="858" ht="16" customHeight="1" x14ac:dyDescent="0.4"/>
    <row r="859" ht="16" customHeight="1" x14ac:dyDescent="0.4"/>
    <row r="860" ht="16" customHeight="1" x14ac:dyDescent="0.4"/>
    <row r="861" ht="16" customHeight="1" x14ac:dyDescent="0.4"/>
    <row r="862" ht="16" customHeight="1" x14ac:dyDescent="0.4"/>
    <row r="863" ht="16" customHeight="1" x14ac:dyDescent="0.4"/>
    <row r="864" ht="16" customHeight="1" x14ac:dyDescent="0.4"/>
    <row r="865" ht="16" customHeight="1" x14ac:dyDescent="0.4"/>
    <row r="866" ht="16" customHeight="1" x14ac:dyDescent="0.4"/>
    <row r="867" ht="16" customHeight="1" x14ac:dyDescent="0.4"/>
    <row r="868" ht="16" customHeight="1" x14ac:dyDescent="0.4"/>
    <row r="869" ht="16" customHeight="1" x14ac:dyDescent="0.4"/>
    <row r="870" ht="16" customHeight="1" x14ac:dyDescent="0.4"/>
    <row r="871" ht="16" customHeight="1" x14ac:dyDescent="0.4"/>
    <row r="872" ht="16" customHeight="1" x14ac:dyDescent="0.4"/>
    <row r="873" ht="16" customHeight="1" x14ac:dyDescent="0.4"/>
    <row r="874" ht="16" customHeight="1" x14ac:dyDescent="0.4"/>
    <row r="875" ht="16" customHeight="1" x14ac:dyDescent="0.4"/>
    <row r="876" ht="16" customHeight="1" x14ac:dyDescent="0.4"/>
    <row r="877" ht="16" customHeight="1" x14ac:dyDescent="0.4"/>
    <row r="878" ht="16" customHeight="1" x14ac:dyDescent="0.4"/>
    <row r="879" ht="16" customHeight="1" x14ac:dyDescent="0.4"/>
    <row r="880" ht="16" customHeight="1" x14ac:dyDescent="0.4"/>
    <row r="881" ht="16" customHeight="1" x14ac:dyDescent="0.4"/>
    <row r="882" ht="16" customHeight="1" x14ac:dyDescent="0.4"/>
    <row r="883" ht="16" customHeight="1" x14ac:dyDescent="0.4"/>
    <row r="884" ht="16" customHeight="1" x14ac:dyDescent="0.4"/>
    <row r="885" ht="16" customHeight="1" x14ac:dyDescent="0.4"/>
    <row r="886" ht="16" customHeight="1" x14ac:dyDescent="0.4"/>
    <row r="887" ht="16" customHeight="1" x14ac:dyDescent="0.4"/>
    <row r="888" ht="16" customHeight="1" x14ac:dyDescent="0.4"/>
    <row r="889" ht="16" customHeight="1" x14ac:dyDescent="0.4"/>
    <row r="890" ht="16" customHeight="1" x14ac:dyDescent="0.4"/>
    <row r="891" ht="16" customHeight="1" x14ac:dyDescent="0.4"/>
    <row r="892" ht="16" customHeight="1" x14ac:dyDescent="0.4"/>
    <row r="893" ht="16" customHeight="1" x14ac:dyDescent="0.4"/>
    <row r="894" ht="16" customHeight="1" x14ac:dyDescent="0.4"/>
    <row r="895" ht="16" customHeight="1" x14ac:dyDescent="0.4"/>
    <row r="896" ht="16" customHeight="1" x14ac:dyDescent="0.4"/>
    <row r="897" ht="16" customHeight="1" x14ac:dyDescent="0.4"/>
    <row r="898" ht="16" customHeight="1" x14ac:dyDescent="0.4"/>
    <row r="899" ht="16" customHeight="1" x14ac:dyDescent="0.4"/>
    <row r="900" ht="16" customHeight="1" x14ac:dyDescent="0.4"/>
    <row r="901" ht="16" customHeight="1" x14ac:dyDescent="0.4"/>
    <row r="902" ht="16" customHeight="1" x14ac:dyDescent="0.4"/>
    <row r="903" ht="16" customHeight="1" x14ac:dyDescent="0.4"/>
    <row r="904" ht="16" customHeight="1" x14ac:dyDescent="0.4"/>
    <row r="905" ht="16" customHeight="1" x14ac:dyDescent="0.4"/>
    <row r="906" ht="16" customHeight="1" x14ac:dyDescent="0.4"/>
    <row r="907" ht="16" customHeight="1" x14ac:dyDescent="0.4"/>
    <row r="908" ht="16" customHeight="1" x14ac:dyDescent="0.4"/>
    <row r="909" ht="16" customHeight="1" x14ac:dyDescent="0.4"/>
    <row r="910" ht="16" customHeight="1" x14ac:dyDescent="0.4"/>
    <row r="911" ht="16" customHeight="1" x14ac:dyDescent="0.4"/>
    <row r="912" ht="16" customHeight="1" x14ac:dyDescent="0.4"/>
    <row r="913" ht="16" customHeight="1" x14ac:dyDescent="0.4"/>
    <row r="914" ht="16" customHeight="1" x14ac:dyDescent="0.4"/>
    <row r="915" ht="16" customHeight="1" x14ac:dyDescent="0.4"/>
    <row r="916" ht="16" customHeight="1" x14ac:dyDescent="0.4"/>
    <row r="917" ht="16" customHeight="1" x14ac:dyDescent="0.4"/>
    <row r="918" ht="16" customHeight="1" x14ac:dyDescent="0.4"/>
    <row r="919" ht="16" customHeight="1" x14ac:dyDescent="0.4"/>
    <row r="920" ht="16" customHeight="1" x14ac:dyDescent="0.4"/>
    <row r="921" ht="16" customHeight="1" x14ac:dyDescent="0.4"/>
    <row r="922" ht="16" customHeight="1" x14ac:dyDescent="0.4"/>
    <row r="923" ht="16" customHeight="1" x14ac:dyDescent="0.4"/>
    <row r="924" ht="16" customHeight="1" x14ac:dyDescent="0.4"/>
    <row r="925" ht="16" customHeight="1" x14ac:dyDescent="0.4"/>
    <row r="926" ht="16" customHeight="1" x14ac:dyDescent="0.4"/>
    <row r="927" ht="16" customHeight="1" x14ac:dyDescent="0.4"/>
    <row r="928" ht="16" customHeight="1" x14ac:dyDescent="0.4"/>
    <row r="929" ht="16" customHeight="1" x14ac:dyDescent="0.4"/>
    <row r="930" ht="16" customHeight="1" x14ac:dyDescent="0.4"/>
    <row r="931" ht="16" customHeight="1" x14ac:dyDescent="0.4"/>
    <row r="932" ht="16" customHeight="1" x14ac:dyDescent="0.4"/>
    <row r="933" ht="16" customHeight="1" x14ac:dyDescent="0.4"/>
    <row r="934" ht="16" customHeight="1" x14ac:dyDescent="0.4"/>
    <row r="935" ht="16" customHeight="1" x14ac:dyDescent="0.4"/>
    <row r="936" ht="16" customHeight="1" x14ac:dyDescent="0.4"/>
    <row r="937" ht="16" customHeight="1" x14ac:dyDescent="0.4"/>
    <row r="938" ht="16" customHeight="1" x14ac:dyDescent="0.4"/>
    <row r="939" ht="16" customHeight="1" x14ac:dyDescent="0.4"/>
    <row r="940" ht="16" customHeight="1" x14ac:dyDescent="0.4"/>
    <row r="941" ht="16" customHeight="1" x14ac:dyDescent="0.4"/>
    <row r="942" ht="16" customHeight="1" x14ac:dyDescent="0.4"/>
    <row r="943" ht="16" customHeight="1" x14ac:dyDescent="0.4"/>
    <row r="944" ht="16" customHeight="1" x14ac:dyDescent="0.4"/>
    <row r="945" ht="16" customHeight="1" x14ac:dyDescent="0.4"/>
    <row r="946" ht="16" customHeight="1" x14ac:dyDescent="0.4"/>
    <row r="947" ht="16" customHeight="1" x14ac:dyDescent="0.4"/>
    <row r="948" ht="16" customHeight="1" x14ac:dyDescent="0.4"/>
    <row r="949" ht="16" customHeight="1" x14ac:dyDescent="0.4"/>
    <row r="950" ht="16" customHeight="1" x14ac:dyDescent="0.4"/>
    <row r="951" ht="16" customHeight="1" x14ac:dyDescent="0.4"/>
    <row r="952" ht="16" customHeight="1" x14ac:dyDescent="0.4"/>
    <row r="953" ht="16" customHeight="1" x14ac:dyDescent="0.4"/>
    <row r="954" ht="16" customHeight="1" x14ac:dyDescent="0.4"/>
    <row r="955" ht="16" customHeight="1" x14ac:dyDescent="0.4"/>
    <row r="956" ht="16" customHeight="1" x14ac:dyDescent="0.4"/>
    <row r="957" ht="16" customHeight="1" x14ac:dyDescent="0.4"/>
    <row r="958" ht="16" customHeight="1" x14ac:dyDescent="0.4"/>
    <row r="959" ht="16" customHeight="1" x14ac:dyDescent="0.4"/>
    <row r="960" ht="16" customHeight="1" x14ac:dyDescent="0.4"/>
    <row r="961" ht="16" customHeight="1" x14ac:dyDescent="0.4"/>
    <row r="962" ht="16" customHeight="1" x14ac:dyDescent="0.4"/>
    <row r="963" ht="16" customHeight="1" x14ac:dyDescent="0.4"/>
    <row r="964" ht="16" customHeight="1" x14ac:dyDescent="0.4"/>
    <row r="965" ht="16" customHeight="1" x14ac:dyDescent="0.4"/>
    <row r="966" ht="16" customHeight="1" x14ac:dyDescent="0.4"/>
    <row r="967" ht="16" customHeight="1" x14ac:dyDescent="0.4"/>
    <row r="968" ht="16" customHeight="1" x14ac:dyDescent="0.4"/>
    <row r="969" ht="16" customHeight="1" x14ac:dyDescent="0.4"/>
    <row r="970" ht="16" customHeight="1" x14ac:dyDescent="0.4"/>
    <row r="971" ht="16" customHeight="1" x14ac:dyDescent="0.4"/>
    <row r="972" ht="16" customHeight="1" x14ac:dyDescent="0.4"/>
    <row r="973" ht="16" customHeight="1" x14ac:dyDescent="0.4"/>
    <row r="974" ht="16" customHeight="1" x14ac:dyDescent="0.4"/>
    <row r="975" ht="16" customHeight="1" x14ac:dyDescent="0.4"/>
    <row r="976" ht="16" customHeight="1" x14ac:dyDescent="0.4"/>
    <row r="977" ht="16" customHeight="1" x14ac:dyDescent="0.4"/>
    <row r="978" ht="16" customHeight="1" x14ac:dyDescent="0.4"/>
    <row r="979" ht="16" customHeight="1" x14ac:dyDescent="0.4"/>
    <row r="980" ht="16" customHeight="1" x14ac:dyDescent="0.4"/>
    <row r="981" ht="16" customHeight="1" x14ac:dyDescent="0.4"/>
    <row r="982" ht="16" customHeight="1" x14ac:dyDescent="0.4"/>
    <row r="983" ht="16" customHeight="1" x14ac:dyDescent="0.4"/>
    <row r="984" ht="16" customHeight="1" x14ac:dyDescent="0.4"/>
    <row r="985" ht="16" customHeight="1" x14ac:dyDescent="0.4"/>
    <row r="986" ht="16" customHeight="1" x14ac:dyDescent="0.4"/>
    <row r="987" ht="16" customHeight="1" x14ac:dyDescent="0.4"/>
    <row r="988" ht="16" customHeight="1" x14ac:dyDescent="0.4"/>
    <row r="989" ht="16" customHeight="1" x14ac:dyDescent="0.4"/>
    <row r="990" ht="16" customHeight="1" x14ac:dyDescent="0.4"/>
    <row r="991" ht="16" customHeight="1" x14ac:dyDescent="0.4"/>
    <row r="992" ht="16" customHeight="1" x14ac:dyDescent="0.4"/>
    <row r="993" ht="16" customHeight="1" x14ac:dyDescent="0.4"/>
    <row r="994" ht="16" customHeight="1" x14ac:dyDescent="0.4"/>
    <row r="995" ht="16" customHeight="1" x14ac:dyDescent="0.4"/>
    <row r="996" ht="16" customHeight="1" x14ac:dyDescent="0.4"/>
    <row r="997" ht="16" customHeight="1" x14ac:dyDescent="0.4"/>
    <row r="998" ht="16" customHeight="1" x14ac:dyDescent="0.4"/>
    <row r="999" ht="16" customHeight="1" x14ac:dyDescent="0.4"/>
    <row r="1000" ht="16" customHeight="1" x14ac:dyDescent="0.4"/>
    <row r="1001" ht="16" customHeight="1" x14ac:dyDescent="0.4"/>
    <row r="1002" ht="16" customHeight="1" x14ac:dyDescent="0.4"/>
    <row r="1003" ht="16" customHeight="1" x14ac:dyDescent="0.4"/>
    <row r="1004" ht="16" customHeight="1" x14ac:dyDescent="0.4"/>
    <row r="1005" ht="16" customHeight="1" x14ac:dyDescent="0.4"/>
    <row r="1006" ht="16" customHeight="1" x14ac:dyDescent="0.4"/>
  </sheetData>
  <mergeCells count="67">
    <mergeCell ref="E52:F52"/>
    <mergeCell ref="H52:I52"/>
    <mergeCell ref="E53:F53"/>
    <mergeCell ref="H53:I53"/>
    <mergeCell ref="E46:F46"/>
    <mergeCell ref="H46:I46"/>
    <mergeCell ref="E50:F50"/>
    <mergeCell ref="H50:I50"/>
    <mergeCell ref="E51:F51"/>
    <mergeCell ref="H51:I51"/>
    <mergeCell ref="E40:F40"/>
    <mergeCell ref="H40:I40"/>
    <mergeCell ref="E45:F45"/>
    <mergeCell ref="E44:F44"/>
    <mergeCell ref="E43:F43"/>
    <mergeCell ref="H43:I43"/>
    <mergeCell ref="H44:I44"/>
    <mergeCell ref="H45:I45"/>
    <mergeCell ref="E38:F38"/>
    <mergeCell ref="E39:F39"/>
    <mergeCell ref="H35:I35"/>
    <mergeCell ref="H36:I36"/>
    <mergeCell ref="H37:I37"/>
    <mergeCell ref="H38:I38"/>
    <mergeCell ref="H39:I39"/>
    <mergeCell ref="E32:F32"/>
    <mergeCell ref="H32:I32"/>
    <mergeCell ref="E35:F35"/>
    <mergeCell ref="E36:F36"/>
    <mergeCell ref="E37:F37"/>
    <mergeCell ref="H26:I26"/>
    <mergeCell ref="H27:I27"/>
    <mergeCell ref="H28:I28"/>
    <mergeCell ref="H29:I29"/>
    <mergeCell ref="H30:I30"/>
    <mergeCell ref="E26:F26"/>
    <mergeCell ref="E27:F27"/>
    <mergeCell ref="E28:F28"/>
    <mergeCell ref="E29:F29"/>
    <mergeCell ref="E30:F30"/>
    <mergeCell ref="E21:F21"/>
    <mergeCell ref="H21:I21"/>
    <mergeCell ref="E10:F10"/>
    <mergeCell ref="H10:I10"/>
    <mergeCell ref="E25:F25"/>
    <mergeCell ref="H25:I25"/>
    <mergeCell ref="E16:F16"/>
    <mergeCell ref="E17:F17"/>
    <mergeCell ref="E18:F18"/>
    <mergeCell ref="H11:I11"/>
    <mergeCell ref="H12:I12"/>
    <mergeCell ref="H13:I13"/>
    <mergeCell ref="H14:I14"/>
    <mergeCell ref="H15:I15"/>
    <mergeCell ref="H16:I16"/>
    <mergeCell ref="H17:I17"/>
    <mergeCell ref="H18:I18"/>
    <mergeCell ref="E11:F11"/>
    <mergeCell ref="E12:F12"/>
    <mergeCell ref="E13:F13"/>
    <mergeCell ref="E14:F14"/>
    <mergeCell ref="E15:F15"/>
    <mergeCell ref="E1:I1"/>
    <mergeCell ref="E8:F8"/>
    <mergeCell ref="H8:I8"/>
    <mergeCell ref="E3:F3"/>
    <mergeCell ref="H3:I3"/>
  </mergeCells>
  <phoneticPr fontId="8" type="noConversion"/>
  <conditionalFormatting sqref="E6:I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8" fitToHeight="0" orientation="landscape" r:id="rId1"/>
  <rowBreaks count="1" manualBreakCount="1">
    <brk id="55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71bb77-2556-4521-b06b-76e9142c66d6">
      <Terms xmlns="http://schemas.microsoft.com/office/infopath/2007/PartnerControls"/>
    </lcf76f155ced4ddcb4097134ff3c332f>
    <TaxCatchAll xmlns="b217b547-0c20-4757-a8ee-ca25f8362a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3C5164A2B06488D5EA8039A1A71C1" ma:contentTypeVersion="18" ma:contentTypeDescription="Een nieuw document maken." ma:contentTypeScope="" ma:versionID="2234436731306c4f632dcb6d8f28f28b">
  <xsd:schema xmlns:xsd="http://www.w3.org/2001/XMLSchema" xmlns:xs="http://www.w3.org/2001/XMLSchema" xmlns:p="http://schemas.microsoft.com/office/2006/metadata/properties" xmlns:ns2="ec71bb77-2556-4521-b06b-76e9142c66d6" xmlns:ns3="b217b547-0c20-4757-a8ee-ca25f8362ae5" targetNamespace="http://schemas.microsoft.com/office/2006/metadata/properties" ma:root="true" ma:fieldsID="7f83f1a2972d10570ffde7a2efce504e" ns2:_="" ns3:_="">
    <xsd:import namespace="ec71bb77-2556-4521-b06b-76e9142c66d6"/>
    <xsd:import namespace="b217b547-0c20-4757-a8ee-ca25f8362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1bb77-2556-4521-b06b-76e9142c66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3839adc3-10f5-41dc-9f8b-d8165bf611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547-0c20-4757-a8ee-ca25f8362ae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96eb8b-4148-4a5a-b8e1-82303e83de40}" ma:internalName="TaxCatchAll" ma:showField="CatchAllData" ma:web="b217b547-0c20-4757-a8ee-ca25f8362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4351D-D3E0-46C3-B1D9-2B5195DB144C}">
  <ds:schemaRefs>
    <ds:schemaRef ds:uri="ec71bb77-2556-4521-b06b-76e9142c66d6"/>
    <ds:schemaRef ds:uri="http://purl.org/dc/dcmitype/"/>
    <ds:schemaRef ds:uri="http://schemas.microsoft.com/office/2006/documentManagement/types"/>
    <ds:schemaRef ds:uri="http://schemas.microsoft.com/office/infopath/2007/PartnerControls"/>
    <ds:schemaRef ds:uri="b217b547-0c20-4757-a8ee-ca25f8362ae5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BC04DA-8ED7-4615-9C12-C1B34EBC840E}"/>
</file>

<file path=customXml/itemProps3.xml><?xml version="1.0" encoding="utf-8"?>
<ds:datastoreItem xmlns:ds="http://schemas.openxmlformats.org/officeDocument/2006/customXml" ds:itemID="{BAAA2E0B-CB43-40FA-B41A-0C2A15CF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Supplier 1</vt:lpstr>
      <vt:lpstr>'Supplier 1'!Print_Area</vt:lpstr>
      <vt:lpstr>'Supplier 1'!Print_Titles</vt:lpstr>
    </vt:vector>
  </TitlesOfParts>
  <Manager/>
  <Company>Cibus Nexum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CPG cost breakdown</dc:title>
  <dc:subject>CPG cost breadown</dc:subject>
  <dc:creator>Arjen van der Wijk</dc:creator>
  <cp:keywords>Cost breakdown, Open Book Calculation, COGS</cp:keywords>
  <dc:description/>
  <cp:lastModifiedBy>Arjen van der Wijk | Cibus Nexum</cp:lastModifiedBy>
  <cp:revision/>
  <cp:lastPrinted>2020-03-09T07:11:51Z</cp:lastPrinted>
  <dcterms:created xsi:type="dcterms:W3CDTF">2019-10-28T15:11:34Z</dcterms:created>
  <dcterms:modified xsi:type="dcterms:W3CDTF">2024-01-18T08:36:28Z</dcterms:modified>
  <cp:category>3. MATCH</cp:category>
  <cp:contentStatus>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0x010100FCC3C5164A2B06488D5EA8039A1A71C1</vt:lpwstr>
  </property>
  <property fmtid="{D5CDD505-2E9C-101B-9397-08002B2CF9AE}" pid="3" name="MediaServiceImageTags">
    <vt:lpwstr/>
  </property>
</Properties>
</file>